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.waskiewicz\DYSK D\2022\Zamówienia publiczne na 2022\ŚRODKI CZYSTOŚCI 2022\2022\"/>
    </mc:Choice>
  </mc:AlternateContent>
  <xr:revisionPtr revIDLastSave="0" documentId="13_ncr:1_{7BBA1B2F-B653-4C7B-A56C-95BF11881BB6}" xr6:coauthVersionLast="36" xr6:coauthVersionMax="36" xr10:uidLastSave="{00000000-0000-0000-0000-000000000000}"/>
  <bookViews>
    <workbookView xWindow="0" yWindow="0" windowWidth="28800" windowHeight="11910" xr2:uid="{01259BC0-37A2-443B-8C1A-B9CB36E79141}"/>
  </bookViews>
  <sheets>
    <sheet name="FORMULARZ OFERTOWY" sheetId="1" r:id="rId1"/>
    <sheet name="Arkusz2" sheetId="2" state="hidden" r:id="rId2"/>
  </sheets>
  <definedNames>
    <definedName name="_xlnm.Print_Area" localSheetId="0">'FORMULARZ OFERTOWY'!$A$1:$H$86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7" i="1" l="1"/>
  <c r="G68" i="1"/>
  <c r="H68" i="1" s="1"/>
  <c r="G67" i="1"/>
  <c r="H67" i="1" s="1"/>
  <c r="G66" i="1"/>
  <c r="H66" i="1" s="1"/>
  <c r="G65" i="1"/>
  <c r="H65" i="1" s="1"/>
  <c r="G64" i="1"/>
  <c r="H64" i="1" s="1"/>
  <c r="G63" i="1"/>
  <c r="H63" i="1" s="1"/>
  <c r="G62" i="1"/>
  <c r="H62" i="1" s="1"/>
  <c r="H61" i="1"/>
  <c r="G61" i="1"/>
  <c r="G60" i="1"/>
  <c r="H60" i="1" s="1"/>
  <c r="G59" i="1"/>
  <c r="H59" i="1" s="1"/>
  <c r="G58" i="1"/>
  <c r="H58" i="1" s="1"/>
  <c r="G57" i="1"/>
  <c r="H57" i="1" s="1"/>
  <c r="G56" i="1"/>
  <c r="H56" i="1" s="1"/>
  <c r="G55" i="1"/>
  <c r="H55" i="1" s="1"/>
  <c r="G54" i="1"/>
  <c r="H54" i="1" s="1"/>
  <c r="H53" i="1"/>
  <c r="G53" i="1"/>
  <c r="G52" i="1"/>
  <c r="H52" i="1" s="1"/>
  <c r="G51" i="1"/>
  <c r="H51" i="1" s="1"/>
  <c r="G50" i="1"/>
  <c r="H50" i="1" s="1"/>
  <c r="G49" i="1"/>
  <c r="H49" i="1" s="1"/>
  <c r="G48" i="1"/>
  <c r="H48" i="1" s="1"/>
  <c r="G47" i="1"/>
  <c r="H47" i="1" s="1"/>
  <c r="G46" i="1"/>
  <c r="H46" i="1" s="1"/>
  <c r="H45" i="1"/>
  <c r="G45" i="1"/>
  <c r="G44" i="1"/>
  <c r="H44" i="1" s="1"/>
  <c r="G43" i="1"/>
  <c r="H43" i="1" s="1"/>
  <c r="G42" i="1"/>
  <c r="H42" i="1" s="1"/>
  <c r="G41" i="1"/>
  <c r="H41" i="1" s="1"/>
  <c r="G40" i="1"/>
  <c r="H40" i="1" s="1"/>
  <c r="G39" i="1"/>
  <c r="H39" i="1" s="1"/>
  <c r="G38" i="1"/>
  <c r="H38" i="1" s="1"/>
  <c r="H37" i="1"/>
  <c r="G37" i="1"/>
  <c r="G36" i="1"/>
  <c r="H36" i="1" s="1"/>
  <c r="G35" i="1"/>
  <c r="H35" i="1" s="1"/>
  <c r="G34" i="1"/>
  <c r="H34" i="1" s="1"/>
  <c r="G33" i="1"/>
  <c r="H33" i="1" s="1"/>
  <c r="G32" i="1"/>
  <c r="H32" i="1" s="1"/>
  <c r="G31" i="1"/>
  <c r="H31" i="1" s="1"/>
  <c r="G30" i="1"/>
  <c r="H30" i="1" s="1"/>
  <c r="H29" i="1"/>
  <c r="G29" i="1"/>
  <c r="G28" i="1"/>
  <c r="H28" i="1" s="1"/>
  <c r="G27" i="1"/>
  <c r="H27" i="1" s="1"/>
  <c r="G26" i="1"/>
  <c r="H26" i="1" s="1"/>
  <c r="G25" i="1"/>
  <c r="H25" i="1" s="1"/>
  <c r="G24" i="1"/>
  <c r="H24" i="1" s="1"/>
  <c r="G23" i="1"/>
  <c r="H23" i="1" s="1"/>
  <c r="G22" i="1"/>
  <c r="H22" i="1" s="1"/>
  <c r="H21" i="1"/>
  <c r="G21" i="1"/>
  <c r="G20" i="1"/>
  <c r="H20" i="1" s="1"/>
  <c r="G19" i="1"/>
  <c r="G18" i="1"/>
  <c r="H18" i="1" s="1"/>
  <c r="G16" i="1"/>
  <c r="H16" i="1" s="1"/>
  <c r="H15" i="1"/>
  <c r="G15" i="1"/>
  <c r="G69" i="1" l="1"/>
  <c r="H19" i="1"/>
  <c r="H17" i="1"/>
  <c r="H69" i="1" s="1"/>
  <c r="H10" i="1" s="1"/>
</calcChain>
</file>

<file path=xl/sharedStrings.xml><?xml version="1.0" encoding="utf-8"?>
<sst xmlns="http://schemas.openxmlformats.org/spreadsheetml/2006/main" count="190" uniqueCount="140">
  <si>
    <t>…………………………………………….
nazwa i adres Wykonawcy</t>
  </si>
  <si>
    <t>...................................
(miejscowość, data)</t>
  </si>
  <si>
    <t>FORMULARZ OFERTOWY</t>
  </si>
  <si>
    <t xml:space="preserve">Oferujemy wykonanie zamówienia, tj. dostawę środków czystości na potrzeby Urzędu Marszałkowskiego Województwa Warmińsko-Mazurskiego w Olsztynie, łącznie z wniesieniem do wskazanego przez Zamawiającego pomieszczenia na terenie Olsztyna, za cenę ofertową brutto: </t>
  </si>
  <si>
    <t>L.p.</t>
  </si>
  <si>
    <t>Nazwa artykułu</t>
  </si>
  <si>
    <t>Ilość*</t>
  </si>
  <si>
    <t>Jednostka miary</t>
  </si>
  <si>
    <t>Cena netto</t>
  </si>
  <si>
    <t>Stawka VAT</t>
  </si>
  <si>
    <t>wartość netto</t>
  </si>
  <si>
    <t>wartość brutto</t>
  </si>
  <si>
    <t>1.</t>
  </si>
  <si>
    <t>Ajax Bost uniwersalny płyn czyszczący, rózne zapachy, pojemność 1 000 ml (1l)</t>
  </si>
  <si>
    <t>szt.</t>
  </si>
  <si>
    <t>2.</t>
  </si>
  <si>
    <t>Bref Power Gel 10 x effect total protection do WC, różne zapachy, pojemność 700 ml</t>
  </si>
  <si>
    <t>3.</t>
  </si>
  <si>
    <t>Cif Łazienka Ultraszybki Spray, pojemność 50 ml</t>
  </si>
  <si>
    <t>4.</t>
  </si>
  <si>
    <t>Cif Max Power mleczko czyszczące z wybielaczem, gramatura 1001 g</t>
  </si>
  <si>
    <t>5.</t>
  </si>
  <si>
    <t>Cif Ultraszybki Spray do Kuchni, pojemność 500 ml</t>
  </si>
  <si>
    <t>6.</t>
  </si>
  <si>
    <t>Cillit Bang spray kamień i brud łazienka, pojemność 750 ml</t>
  </si>
  <si>
    <t>7.</t>
  </si>
  <si>
    <t>Cillit żel kamień i rdza, pojemność 420 ml</t>
  </si>
  <si>
    <t>8.</t>
  </si>
  <si>
    <t>Clin StreakFree Bez Smug, płyn do mycia Szyb, pojemność 500 ml</t>
  </si>
  <si>
    <t>9.</t>
  </si>
  <si>
    <t>Domestos kostka do WC koszyczek Power 5, różne kolory i zapachy, gramatura 53 g, pakowane po 3 szt.</t>
  </si>
  <si>
    <t>10.</t>
  </si>
  <si>
    <t>Domestos Zero Kamienia, żel do WC, różne zapachy, pojemność 750 ml</t>
  </si>
  <si>
    <t>11.</t>
  </si>
  <si>
    <t>Fairy Platinum, płyn do mycia naczyń, różne zapachy, pojemność 905 ml</t>
  </si>
  <si>
    <t>12.</t>
  </si>
  <si>
    <t>Finish nabłyszczacz do zmywarek, pojemność 400 ml</t>
  </si>
  <si>
    <t>13.</t>
  </si>
  <si>
    <t>Finish quantum poweboll max tabletki do zmywarek, opakowanie po 100 szt.</t>
  </si>
  <si>
    <t>op.</t>
  </si>
  <si>
    <t>14.</t>
  </si>
  <si>
    <t>Finish sól do zmywarek, gramatura 1,5 kg (1500 g)</t>
  </si>
  <si>
    <t>15.</t>
  </si>
  <si>
    <t xml:space="preserve">Finish środek do czyszczenia zmywarek, pojemność 250 ml </t>
  </si>
  <si>
    <t>16.</t>
  </si>
  <si>
    <t>Finish zapach do zmywarki na 60 dni, różne zapachy, pojemność 4 ml</t>
  </si>
  <si>
    <t>17.</t>
  </si>
  <si>
    <t>Gąbki do zmywania duże STELLA, opakowanie 5 szt.</t>
  </si>
  <si>
    <t>18.</t>
  </si>
  <si>
    <t>Gąbki do zmywania małe STELLA, opakowanie 10 szt.</t>
  </si>
  <si>
    <t>19.</t>
  </si>
  <si>
    <t>Glade by Brise 5w1 odświeżacz powietrza w sprayu, różne zapachy, pojemność 300 ml</t>
  </si>
  <si>
    <t>20.</t>
  </si>
  <si>
    <t>Glade Gel odświeżacz powietrza w żelu, gramatura 150 g</t>
  </si>
  <si>
    <t>21.</t>
  </si>
  <si>
    <t>KAMIX odkamieniacz do czajników bezzapachowy, gramatura 50 g</t>
  </si>
  <si>
    <t>22.</t>
  </si>
  <si>
    <t>Kostka WC Bref Power Activ, różne zapachy, gramatura 50 g, pakowane po 3 szt.</t>
  </si>
  <si>
    <t>23.</t>
  </si>
  <si>
    <t>Medisept Velodes Soft, płyn do dezynfekcji rąk, butelka 500 ml z pompką</t>
  </si>
  <si>
    <t>24.</t>
  </si>
  <si>
    <t>Medisept Velodes Soft, płyn do dezynfekcji rąk, kanister 5000 ml (5l)</t>
  </si>
  <si>
    <t>25.</t>
  </si>
  <si>
    <t>Medisept, Velox Spray Teatonic, spray do dezynfekcji powierzchni,  pojemność 1000 ml ze spryskiwaczem</t>
  </si>
  <si>
    <t>26.</t>
  </si>
  <si>
    <t>Medisept, Velox Spray Teatonic, spray do dezynfekcji powierzchni,  pojemność 5000 ml (5l)</t>
  </si>
  <si>
    <t>27.</t>
  </si>
  <si>
    <t>Mydło w płynie antybakteryjne o gęstej konsystencji, przebadane dermatologicznie, nie powodujące podrażnień skóry i alergii, w kanistrach z twardego plastiku, różne zapachy, pojemność 5 000 ml (5 l)</t>
  </si>
  <si>
    <t>28.</t>
  </si>
  <si>
    <t>Mydło w płynie antybakteryjne z dozownikiem o gęstej konsystencji, przebadane dermatologicznie, nie powodujące podrażnień skóry i alergii, w butelkach z twardego plastiku z pompką, różne zapachy, pojemność 500 ml</t>
  </si>
  <si>
    <t>29.</t>
  </si>
  <si>
    <t>Papier  toaletowy duże rolki, kolor biały, 2 warstwy klejone, gramatura 2x18 g/m², długość wstęgi 120 mb, średnica rolki 18 cm, szerokość wstęgi 9 cm. Producent LEWANDOWSKI.</t>
  </si>
  <si>
    <t>30.</t>
  </si>
  <si>
    <t>Papier  toaletowy Regina sensation, 100% celulozy, trzywarstwowy, 180 listków, miękki, biały</t>
  </si>
  <si>
    <t>31.</t>
  </si>
  <si>
    <t>Pronto Multi Surface, uniwersalny płyn do czyszczenia powierzchni w spray'u, pojemność 500 ml</t>
  </si>
  <si>
    <t>32.</t>
  </si>
  <si>
    <t>Pronto Wood Aloe Vera 5w1, płyn do czyszczenia i pielęgnacji drewna, pojemność 500 ml</t>
  </si>
  <si>
    <t>33.</t>
  </si>
  <si>
    <t>Proszek E do prania białego, pojemność 5,85 kg lub 90 prań</t>
  </si>
  <si>
    <t>34.</t>
  </si>
  <si>
    <t>Ręcznik papierowy w roli maxi biały, 2 warstwy, długość co najmniej 120 m, Szerokość: 19/20 cm, pakowany po 6 szt.</t>
  </si>
  <si>
    <t>35.</t>
  </si>
  <si>
    <t>Ręczniki papierowe, składane v, 100 % celulozy, dwuwarstwowe,- gofrowane, miękkie, super białe, wymiary ręcznika 25 x 23 cm, gramatura 2 x 18 g/m², 1 karton = 20 pakietów po 160 listków</t>
  </si>
  <si>
    <t>36.</t>
  </si>
  <si>
    <t xml:space="preserve">Ręczniki składane z-z, 100% biała makulatura, gramatura 38 g/m2, 1 warstwa, wymiary: 23 cm x 25 cm, w bindzie po 200 listków. Producent LEWANDOWSKI. </t>
  </si>
  <si>
    <t>bind</t>
  </si>
  <si>
    <t>37.</t>
  </si>
  <si>
    <t>Ściągaczki do mycia okien, szerokość 18 cm</t>
  </si>
  <si>
    <t>38.</t>
  </si>
  <si>
    <t>SIDOLUX środek do ochrony i nabłyszczania - drewno 750 ml.</t>
  </si>
  <si>
    <t>39.</t>
  </si>
  <si>
    <t>Szczotka do czyszczenia fug, ergonomiczny, silikonowy uchwyt, trwałe i solidne włókna z tworzywa, zakrzywiony kształt, długość ok. 25 cm, szerokość ok. 3 cm, wysokość ok. 5 cm</t>
  </si>
  <si>
    <t>40.</t>
  </si>
  <si>
    <t>Ściereczka Vileda do mycia szyb PVA MICRO, 3 szt. w opakowaniu</t>
  </si>
  <si>
    <t>41.</t>
  </si>
  <si>
    <t>Ściereczka Vileda Mikrofibra COLORS 8 szt. w opakowaniu</t>
  </si>
  <si>
    <t>42.</t>
  </si>
  <si>
    <t>Ściereczka Actifibre Vileda, 2 szt. w opakowaniu</t>
  </si>
  <si>
    <t>43.</t>
  </si>
  <si>
    <t>Torebki na odpadki higieniczne przeznaczone do pojemników Katrin, opakowanie 25 szt.</t>
  </si>
  <si>
    <t>44.</t>
  </si>
  <si>
    <t>Uniwersalna ściereczka z mikrowłókna SIDOLUX, wymiary: 40 cm x 40 cm. Producent LAKMA Strefa.</t>
  </si>
  <si>
    <t>45.</t>
  </si>
  <si>
    <t>Wkład do mopa Vileda Ultramat Turbo</t>
  </si>
  <si>
    <t>46.</t>
  </si>
  <si>
    <t>Worki na śmieci ekstra mocne o pojemności 120l,  Grubość: 22 mik, zgrzew dolny wzmocniony, folia LDPE, 25 szt. na rolce</t>
  </si>
  <si>
    <t>rolka</t>
  </si>
  <si>
    <t>47.</t>
  </si>
  <si>
    <t>Worki na śmieci ekstra mocne o pojemności 160l,  Grubość: 25 mik, zgrzew dolny wzmocniony, folia LDPE, 10 szt. na rolce</t>
  </si>
  <si>
    <t>48.</t>
  </si>
  <si>
    <t>Worki na śmieci ekstra mocne o pojemności 240l,  Grubość: 30 mik, zgrzew dolny wzmocniony, folia LDPE, 10 szt. na rolce</t>
  </si>
  <si>
    <t>49.</t>
  </si>
  <si>
    <t>Worki na śmieci ekstra mocne o pojemności 35l, Grubość: 18 mik, zgrzew dolny wzmocniony, folia LDPE, 50 szt. na rolce</t>
  </si>
  <si>
    <t>50.</t>
  </si>
  <si>
    <t>Worki na śmieci ekstra mocne o pojemności 60l,  Grubość: 20 mik, zgrzew dolny wzmocniony, folia LDPE, 50 szt. na rolce</t>
  </si>
  <si>
    <t>51.</t>
  </si>
  <si>
    <t>Zestaw czyszczący do ekranów LCD Cleaning Liquid, pojemność 125 ml</t>
  </si>
  <si>
    <t>52.</t>
  </si>
  <si>
    <t>Zestaw mop obrotowy Vileda Ultramat Turbo (wiadro + mop)</t>
  </si>
  <si>
    <t>53.</t>
  </si>
  <si>
    <t>Zmywak celulozowy łazienkowy, dwuwarstwowy zmywak posiadający warstwę miękkiej celulozy oraz szorstkiej fibry, wymiary 11cm x 7cm x 2,5cm</t>
  </si>
  <si>
    <t>54.</t>
  </si>
  <si>
    <t>Żelowa wkładka do pisuarów Merida, różne zapachy, pakowane po 2 szt.</t>
  </si>
  <si>
    <t>SUMA</t>
  </si>
  <si>
    <t xml:space="preserve">W TABELI NALEŻY WYPEŁNIĆ WYŁĄCZNIE KOLUMNY W KOLORZE </t>
  </si>
  <si>
    <t>*  Wskazane ilości są ilościami prognozowanymi, a składane zamówienia nie muszą ich pokrywać.</t>
  </si>
  <si>
    <t>1. Cena ofertowa zawiera wszystkie koszty związane z wykonaniem zamówienia.</t>
  </si>
  <si>
    <t>2. Zamówienie zrealizujemy w terminie 5 dni od daty złożenia zamówienia .</t>
  </si>
  <si>
    <t>3. Akceptujemy 14-dniowy termin płatności, liczony od daty otrzymania poprawnie wystawionej faktury VAT.</t>
  </si>
  <si>
    <t>4. Oświadczamy, że uważamy się za związanych niniejszą ofertą przez okres 30 dni od terminu składania ofert.</t>
  </si>
  <si>
    <t>5. Oświadczamy, że podane ceny nie ulegną zmianie do 31.12.2022 r.</t>
  </si>
  <si>
    <t>6. Akceptujemy możliwość zmiany ilości zakupywanych artykułów w stosunku do wartości ogólnej zamówienia.</t>
  </si>
  <si>
    <t>7. Artykuły objęte niniejszym zamówieniem muszą być produktami oryginalnie zapakowanymi w opakowaniach, na których umieszczone jest logo producenta , nie noszącymi śladów otwierania.</t>
  </si>
  <si>
    <t>...............................................................</t>
  </si>
  <si>
    <t xml:space="preserve">podpis i imienna  pieczątka osoby </t>
  </si>
  <si>
    <t>upoważnionej do reprezentowania Wykonawcy</t>
  </si>
  <si>
    <t>Stawki VAT</t>
  </si>
  <si>
    <t>Formularz należy wypełnić elektronicznie i po wypełnieniu wszystkich szarych pól wydrukować i podpisać</t>
  </si>
  <si>
    <t>AO-I./ZP/1/2022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</si>
</sst>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9"/>
      <color theme="1"/>
      <name val="Arial"/>
      <family val="2"/>
      <charset val="238"/>
    </font>
    <font>
      <sz val="10"/>
      <color theme="1"/>
      <name val="Times New Roman"/>
      <family val="1"/>
      <charset val="238"/>
    </font>
    <font>
      <sz val="8"/>
      <color theme="1"/>
      <name val="Arial"/>
      <family val="2"/>
      <charset val="238"/>
    </font>
    <font>
      <b/>
      <i/>
      <sz val="11"/>
      <color rgb="FFFF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4">
    <xf numFmtId="0" fontId="0" fillId="0" borderId="0" xfId="0"/>
    <xf numFmtId="44" fontId="4" fillId="2" borderId="1" xfId="1" applyFont="1" applyFill="1" applyBorder="1" applyAlignment="1" applyProtection="1">
      <alignment horizontal="right" wrapText="1"/>
      <protection locked="0"/>
    </xf>
    <xf numFmtId="9" fontId="4" fillId="2" borderId="1" xfId="2" applyFont="1" applyFill="1" applyBorder="1" applyAlignment="1" applyProtection="1">
      <alignment horizontal="center" wrapText="1"/>
      <protection locked="0"/>
    </xf>
    <xf numFmtId="44" fontId="4" fillId="2" borderId="4" xfId="1" applyFont="1" applyFill="1" applyBorder="1" applyAlignment="1" applyProtection="1">
      <alignment horizontal="right" wrapText="1"/>
      <protection locked="0"/>
    </xf>
    <xf numFmtId="9" fontId="4" fillId="2" borderId="4" xfId="2" applyFont="1" applyFill="1" applyBorder="1" applyAlignment="1" applyProtection="1">
      <alignment horizontal="center" wrapText="1"/>
      <protection locked="0"/>
    </xf>
    <xf numFmtId="9" fontId="0" fillId="0" borderId="0" xfId="2" applyFont="1"/>
    <xf numFmtId="0" fontId="0" fillId="0" borderId="0" xfId="0" applyProtection="1"/>
    <xf numFmtId="0" fontId="4" fillId="0" borderId="0" xfId="0" applyFont="1" applyAlignment="1" applyProtection="1">
      <alignment vertical="center"/>
    </xf>
    <xf numFmtId="0" fontId="5" fillId="0" borderId="0" xfId="0" applyFont="1" applyAlignment="1" applyProtection="1">
      <alignment horizontal="justify" vertical="center"/>
    </xf>
    <xf numFmtId="0" fontId="0" fillId="0" borderId="0" xfId="0" applyAlignment="1" applyProtection="1">
      <alignment wrapText="1"/>
    </xf>
    <xf numFmtId="44" fontId="0" fillId="0" borderId="0" xfId="1" applyFont="1" applyProtection="1"/>
    <xf numFmtId="9" fontId="0" fillId="0" borderId="0" xfId="2" applyFont="1" applyAlignment="1" applyProtection="1">
      <alignment horizontal="center"/>
    </xf>
    <xf numFmtId="44" fontId="7" fillId="0" borderId="2" xfId="1" applyFont="1" applyFill="1" applyBorder="1" applyAlignment="1" applyProtection="1">
      <alignment horizontal="center" vertical="center" wrapText="1"/>
    </xf>
    <xf numFmtId="0" fontId="7" fillId="0" borderId="3" xfId="0" applyFont="1" applyFill="1" applyBorder="1" applyAlignment="1" applyProtection="1">
      <alignment horizontal="center" vertical="center" wrapText="1"/>
    </xf>
    <xf numFmtId="0" fontId="7" fillId="0" borderId="3" xfId="0" applyFont="1" applyFill="1" applyBorder="1" applyAlignment="1" applyProtection="1">
      <alignment horizontal="center" vertical="center"/>
    </xf>
    <xf numFmtId="44" fontId="7" fillId="0" borderId="3" xfId="1" applyFont="1" applyFill="1" applyBorder="1" applyAlignment="1" applyProtection="1">
      <alignment horizontal="center" vertical="center" wrapText="1"/>
    </xf>
    <xf numFmtId="9" fontId="7" fillId="0" borderId="3" xfId="2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left" vertical="center" wrapText="1"/>
    </xf>
    <xf numFmtId="0" fontId="4" fillId="0" borderId="1" xfId="0" applyFont="1" applyFill="1" applyBorder="1" applyAlignment="1" applyProtection="1">
      <alignment horizontal="left" wrapText="1"/>
    </xf>
    <xf numFmtId="0" fontId="4" fillId="0" borderId="1" xfId="0" applyFont="1" applyFill="1" applyBorder="1" applyAlignment="1" applyProtection="1">
      <alignment wrapText="1"/>
    </xf>
    <xf numFmtId="0" fontId="4" fillId="0" borderId="1" xfId="0" applyFont="1" applyFill="1" applyBorder="1" applyAlignment="1" applyProtection="1">
      <alignment horizontal="right" wrapText="1"/>
    </xf>
    <xf numFmtId="44" fontId="4" fillId="0" borderId="1" xfId="1" applyFont="1" applyFill="1" applyBorder="1" applyAlignment="1" applyProtection="1">
      <alignment horizontal="right" wrapText="1"/>
    </xf>
    <xf numFmtId="44" fontId="0" fillId="0" borderId="1" xfId="1" applyFont="1" applyFill="1" applyBorder="1" applyAlignment="1" applyProtection="1">
      <alignment wrapText="1"/>
    </xf>
    <xf numFmtId="0" fontId="8" fillId="0" borderId="1" xfId="0" applyFont="1" applyFill="1" applyBorder="1" applyAlignment="1" applyProtection="1">
      <alignment horizontal="left" wrapText="1"/>
    </xf>
    <xf numFmtId="44" fontId="0" fillId="0" borderId="1" xfId="1" applyFont="1" applyFill="1" applyBorder="1" applyProtection="1"/>
    <xf numFmtId="0" fontId="8" fillId="0" borderId="4" xfId="0" applyFont="1" applyFill="1" applyBorder="1" applyAlignment="1" applyProtection="1">
      <alignment horizontal="left" vertical="center" wrapText="1"/>
    </xf>
    <xf numFmtId="0" fontId="4" fillId="0" borderId="4" xfId="0" applyFont="1" applyFill="1" applyBorder="1" applyAlignment="1" applyProtection="1">
      <alignment horizontal="left" wrapText="1"/>
    </xf>
    <xf numFmtId="0" fontId="4" fillId="0" borderId="4" xfId="0" applyFont="1" applyFill="1" applyBorder="1" applyAlignment="1" applyProtection="1">
      <alignment wrapText="1"/>
    </xf>
    <xf numFmtId="0" fontId="4" fillId="0" borderId="4" xfId="0" applyFont="1" applyFill="1" applyBorder="1" applyAlignment="1" applyProtection="1">
      <alignment horizontal="right" wrapText="1"/>
    </xf>
    <xf numFmtId="44" fontId="4" fillId="0" borderId="4" xfId="1" applyFont="1" applyFill="1" applyBorder="1" applyAlignment="1" applyProtection="1">
      <alignment horizontal="right" wrapText="1"/>
    </xf>
    <xf numFmtId="44" fontId="0" fillId="0" borderId="4" xfId="1" applyFont="1" applyFill="1" applyBorder="1" applyProtection="1"/>
    <xf numFmtId="44" fontId="3" fillId="0" borderId="8" xfId="1" applyFont="1" applyBorder="1" applyProtection="1"/>
    <xf numFmtId="44" fontId="3" fillId="0" borderId="7" xfId="1" applyFont="1" applyBorder="1" applyProtection="1"/>
    <xf numFmtId="0" fontId="3" fillId="2" borderId="1" xfId="0" applyFont="1" applyFill="1" applyBorder="1" applyAlignment="1" applyProtection="1"/>
    <xf numFmtId="0" fontId="9" fillId="0" borderId="0" xfId="0" applyFont="1" applyAlignment="1" applyProtection="1">
      <alignment vertical="center"/>
    </xf>
    <xf numFmtId="0" fontId="0" fillId="0" borderId="0" xfId="0" applyAlignment="1" applyProtection="1">
      <alignment horizontal="center"/>
      <protection locked="0"/>
    </xf>
    <xf numFmtId="0" fontId="4" fillId="0" borderId="0" xfId="0" applyFont="1" applyAlignment="1" applyProtection="1">
      <alignment horizontal="center" vertical="center" wrapText="1"/>
    </xf>
    <xf numFmtId="0" fontId="4" fillId="0" borderId="0" xfId="0" applyFont="1" applyAlignment="1" applyProtection="1">
      <alignment horizontal="center" vertical="center"/>
    </xf>
    <xf numFmtId="0" fontId="0" fillId="0" borderId="0" xfId="0" applyAlignment="1" applyProtection="1">
      <alignment horizontal="center"/>
    </xf>
    <xf numFmtId="0" fontId="11" fillId="0" borderId="0" xfId="0" applyFont="1" applyAlignment="1" applyProtection="1">
      <alignment horizontal="center" vertical="center"/>
    </xf>
    <xf numFmtId="0" fontId="11" fillId="0" borderId="0" xfId="0" applyFont="1" applyAlignment="1" applyProtection="1">
      <alignment horizontal="center"/>
    </xf>
    <xf numFmtId="0" fontId="12" fillId="0" borderId="0" xfId="0" applyFont="1" applyAlignment="1" applyProtection="1">
      <alignment horizontal="center"/>
    </xf>
    <xf numFmtId="0" fontId="2" fillId="0" borderId="0" xfId="0" applyFont="1" applyAlignment="1" applyProtection="1">
      <alignment horizont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vertical="center" wrapText="1"/>
    </xf>
    <xf numFmtId="0" fontId="10" fillId="0" borderId="0" xfId="0" applyFont="1" applyAlignment="1" applyProtection="1">
      <alignment horizontal="center" vertical="center"/>
    </xf>
    <xf numFmtId="0" fontId="6" fillId="0" borderId="1" xfId="0" applyFont="1" applyBorder="1" applyAlignment="1" applyProtection="1">
      <alignment horizontal="left" vertical="distributed" wrapText="1"/>
    </xf>
    <xf numFmtId="44" fontId="6" fillId="0" borderId="1" xfId="0" applyNumberFormat="1" applyFont="1" applyFill="1" applyBorder="1" applyAlignment="1" applyProtection="1">
      <alignment horizontal="center" vertical="distributed" wrapText="1"/>
    </xf>
    <xf numFmtId="0" fontId="6" fillId="0" borderId="1" xfId="0" applyFont="1" applyFill="1" applyBorder="1" applyAlignment="1" applyProtection="1">
      <alignment horizontal="center" vertical="distributed" wrapText="1"/>
    </xf>
    <xf numFmtId="0" fontId="3" fillId="0" borderId="5" xfId="0" applyFont="1" applyBorder="1" applyAlignment="1" applyProtection="1">
      <alignment horizontal="center" wrapText="1"/>
    </xf>
    <xf numFmtId="0" fontId="3" fillId="0" borderId="6" xfId="0" applyFont="1" applyBorder="1" applyAlignment="1" applyProtection="1">
      <alignment horizontal="center" wrapText="1"/>
    </xf>
    <xf numFmtId="0" fontId="3" fillId="0" borderId="7" xfId="0" applyFont="1" applyBorder="1" applyAlignment="1" applyProtection="1">
      <alignment horizontal="center" wrapText="1"/>
    </xf>
    <xf numFmtId="0" fontId="3" fillId="0" borderId="1" xfId="0" applyFont="1" applyBorder="1" applyAlignment="1" applyProtection="1">
      <alignment horizontal="center"/>
    </xf>
    <xf numFmtId="0" fontId="5" fillId="0" borderId="0" xfId="0" applyFont="1" applyAlignment="1" applyProtection="1">
      <alignment horizontal="center" vertical="center"/>
    </xf>
  </cellXfs>
  <cellStyles count="3">
    <cellStyle name="Normalny" xfId="0" builtinId="0"/>
    <cellStyle name="Procentowy" xfId="2" builtinId="5"/>
    <cellStyle name="Walutowy" xfId="1" builtinId="4"/>
  </cellStyles>
  <dxfs count="2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38"/>
        <scheme val="none"/>
      </font>
      <fill>
        <patternFill patternType="none">
          <fgColor indexed="64"/>
          <bgColor auto="1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38"/>
        <scheme val="none"/>
      </font>
      <numFmt numFmtId="34" formatCode="_-* #,##0.00\ &quot;zł&quot;_-;\-* #,##0.00\ &quot;zł&quot;_-;_-* &quot;-&quot;??\ &quot;zł&quot;_-;_-@_-"/>
      <alignment horizontal="right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38"/>
        <scheme val="none"/>
      </font>
      <numFmt numFmtId="34" formatCode="_-* #,##0.00\ &quot;zł&quot;_-;\-* #,##0.00\ &quot;zł&quot;_-;_-* &quot;-&quot;??\ &quot;zł&quot;_-;_-@_-"/>
      <fill>
        <patternFill patternType="none">
          <fgColor indexed="64"/>
          <bgColor auto="1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auto="1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38"/>
        <scheme val="none"/>
      </font>
      <numFmt numFmtId="34" formatCode="_-* #,##0.00\ &quot;zł&quot;_-;\-* #,##0.00\ &quot;zł&quot;_-;_-* &quot;-&quot;??\ &quot;zł&quot;_-;_-@_-"/>
      <alignment horizontal="right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38"/>
        <scheme val="none"/>
      </font>
      <fill>
        <patternFill patternType="solid">
          <fgColor indexed="64"/>
          <bgColor theme="6" tint="0.79998168889431442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auto="1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38"/>
        <scheme val="none"/>
      </font>
      <numFmt numFmtId="34" formatCode="_-* #,##0.00\ &quot;zł&quot;_-;\-* #,##0.00\ &quot;zł&quot;_-;_-* &quot;-&quot;??\ &quot;zł&quot;_-;_-@_-"/>
      <alignment horizontal="right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38"/>
        <scheme val="none"/>
      </font>
      <fill>
        <patternFill patternType="solid">
          <fgColor indexed="64"/>
          <bgColor theme="6" tint="0.79998168889431442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auto="1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38"/>
        <scheme val="none"/>
      </font>
      <alignment horizontal="right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38"/>
        <scheme val="none"/>
      </font>
      <fill>
        <patternFill patternType="none">
          <fgColor indexed="64"/>
          <bgColor auto="1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auto="1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38"/>
        <scheme val="none"/>
      </font>
      <alignment horizontal="general" vertical="bottom" textRotation="0" wrapText="1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38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38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38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border outline="0">
        <top style="thin">
          <color auto="1"/>
        </top>
      </border>
    </dxf>
    <dxf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  <protection locked="1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protection locked="1" hidden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3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7E4942C-FC0B-4123-9D66-75792C0BBFAD}" name="Tabela1" displayName="Tabela1" ref="A14:H68" headerRowDxfId="20" dataDxfId="18" totalsRowDxfId="16" headerRowBorderDxfId="19" tableBorderDxfId="17" totalsRowBorderDxfId="15" headerRowCellStyle="Walutowy">
  <autoFilter ref="A14:H68" xr:uid="{2CB9C7D8-63FD-41FC-9A64-139B820D56EA}"/>
  <sortState ref="A15:G69">
    <sortCondition ref="B14:B69"/>
  </sortState>
  <tableColumns count="8">
    <tableColumn id="6" xr3:uid="{F4D2E9C5-C249-4F85-9D1F-41A388E3685E}" name="L.p." dataDxfId="14"/>
    <tableColumn id="1" xr3:uid="{50FD57B9-7159-4053-8A52-FCD05E60C416}" name="Nazwa artykułu" dataDxfId="13" totalsRowDxfId="12"/>
    <tableColumn id="2" xr3:uid="{EF7D1BCE-E873-4688-A078-CB3769BDB09C}" name="Ilość*" dataDxfId="11" totalsRowDxfId="10"/>
    <tableColumn id="3" xr3:uid="{3FAF3445-0F02-4C47-A1C3-6FF148809867}" name="Jednostka miary" dataDxfId="9" totalsRowDxfId="8"/>
    <tableColumn id="4" xr3:uid="{F804B9D9-A3EA-46EA-AA7F-7988A4A6C4E1}" name="Cena netto" dataDxfId="7" totalsRowDxfId="6" dataCellStyle="Walutowy"/>
    <tableColumn id="7" xr3:uid="{A6BDB32F-71DC-4437-9A53-F0B6D57F65C3}" name="Stawka VAT" dataDxfId="5" totalsRowDxfId="4" dataCellStyle="Procentowy"/>
    <tableColumn id="5" xr3:uid="{45E6E11D-1548-4142-9918-FF941EF67AE1}" name="wartość netto" dataDxfId="3" totalsRowDxfId="2" dataCellStyle="Walutowy">
      <calculatedColumnFormula>Tabela1[[#This Row],[Ilość*]]*Tabela1[[#This Row],[Cena netto]]</calculatedColumnFormula>
    </tableColumn>
    <tableColumn id="8" xr3:uid="{1D140106-6537-4E23-A122-C6163DE612AB}" name="wartość brutto" dataDxfId="1" totalsRowDxfId="0" dataCellStyle="Walutowy">
      <calculatedColumnFormula>((Tabela1[[#This Row],[wartość netto]]*Tabela1[[#This Row],[Stawka VAT]])+Tabela1[[#This Row],[wartość netto]])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86011D-1544-4DFC-8BE1-ACC1B31078E0}">
  <sheetPr>
    <pageSetUpPr fitToPage="1"/>
  </sheetPr>
  <dimension ref="A1:H86"/>
  <sheetViews>
    <sheetView tabSelected="1" topLeftCell="A43" workbookViewId="0">
      <selection activeCell="E49" sqref="E49"/>
    </sheetView>
  </sheetViews>
  <sheetFormatPr defaultRowHeight="15" x14ac:dyDescent="0.25"/>
  <cols>
    <col min="1" max="1" width="4.42578125" customWidth="1"/>
    <col min="2" max="2" width="46.7109375" customWidth="1"/>
    <col min="3" max="3" width="7.28515625" customWidth="1"/>
    <col min="4" max="4" width="10.85546875" customWidth="1"/>
    <col min="5" max="5" width="11.7109375" customWidth="1"/>
    <col min="6" max="6" width="11.5703125" customWidth="1"/>
    <col min="7" max="7" width="13.85546875" customWidth="1"/>
    <col min="8" max="8" width="19.5703125" customWidth="1"/>
  </cols>
  <sheetData>
    <row r="1" spans="1:8" x14ac:dyDescent="0.25">
      <c r="A1" s="6"/>
      <c r="B1" s="6" t="s">
        <v>139</v>
      </c>
      <c r="C1" s="6"/>
      <c r="D1" s="6"/>
      <c r="E1" s="6"/>
      <c r="F1" s="6"/>
      <c r="G1" s="6"/>
      <c r="H1" s="6"/>
    </row>
    <row r="2" spans="1:8" x14ac:dyDescent="0.25">
      <c r="A2" s="6"/>
      <c r="B2" s="35"/>
      <c r="C2" s="35"/>
      <c r="D2" s="35"/>
      <c r="E2" s="6"/>
      <c r="F2" s="6"/>
      <c r="G2" s="35"/>
      <c r="H2" s="35"/>
    </row>
    <row r="3" spans="1:8" x14ac:dyDescent="0.25">
      <c r="A3" s="6"/>
      <c r="B3" s="35"/>
      <c r="C3" s="35"/>
      <c r="D3" s="35"/>
      <c r="E3" s="6"/>
      <c r="F3" s="6"/>
      <c r="G3" s="35"/>
      <c r="H3" s="35"/>
    </row>
    <row r="4" spans="1:8" ht="36.75" customHeight="1" x14ac:dyDescent="0.25">
      <c r="A4" s="6"/>
      <c r="B4" s="36" t="s">
        <v>0</v>
      </c>
      <c r="C4" s="37"/>
      <c r="D4" s="37"/>
      <c r="E4" s="6"/>
      <c r="F4" s="6"/>
      <c r="G4" s="36" t="s">
        <v>1</v>
      </c>
      <c r="H4" s="37"/>
    </row>
    <row r="5" spans="1:8" x14ac:dyDescent="0.25">
      <c r="A5" s="6"/>
      <c r="B5" s="7"/>
      <c r="C5" s="6"/>
      <c r="D5" s="6"/>
      <c r="E5" s="6"/>
      <c r="F5" s="6"/>
      <c r="G5" s="38"/>
      <c r="H5" s="38"/>
    </row>
    <row r="6" spans="1:8" x14ac:dyDescent="0.25">
      <c r="A6" s="41" t="s">
        <v>138</v>
      </c>
      <c r="B6" s="42"/>
      <c r="C6" s="42"/>
      <c r="D6" s="42"/>
      <c r="E6" s="42"/>
      <c r="F6" s="42"/>
      <c r="G6" s="42"/>
      <c r="H6" s="42"/>
    </row>
    <row r="7" spans="1:8" x14ac:dyDescent="0.25">
      <c r="A7" s="6"/>
      <c r="B7" s="6"/>
      <c r="C7" s="6"/>
      <c r="D7" s="6"/>
      <c r="E7" s="6"/>
      <c r="F7" s="6"/>
      <c r="G7" s="6"/>
      <c r="H7" s="6"/>
    </row>
    <row r="8" spans="1:8" x14ac:dyDescent="0.25">
      <c r="A8" s="53" t="s">
        <v>2</v>
      </c>
      <c r="B8" s="53"/>
      <c r="C8" s="53"/>
      <c r="D8" s="53"/>
      <c r="E8" s="53"/>
      <c r="F8" s="53"/>
      <c r="G8" s="53"/>
      <c r="H8" s="53"/>
    </row>
    <row r="9" spans="1:8" x14ac:dyDescent="0.25">
      <c r="A9" s="6"/>
      <c r="B9" s="8"/>
      <c r="C9" s="6"/>
      <c r="D9" s="6"/>
      <c r="E9" s="6"/>
      <c r="F9" s="6"/>
      <c r="G9" s="6"/>
      <c r="H9" s="6"/>
    </row>
    <row r="10" spans="1:8" x14ac:dyDescent="0.25">
      <c r="A10" s="46" t="s">
        <v>3</v>
      </c>
      <c r="B10" s="46"/>
      <c r="C10" s="46"/>
      <c r="D10" s="46"/>
      <c r="E10" s="46"/>
      <c r="F10" s="46"/>
      <c r="G10" s="46"/>
      <c r="H10" s="47">
        <f>$H$69</f>
        <v>0</v>
      </c>
    </row>
    <row r="11" spans="1:8" x14ac:dyDescent="0.25">
      <c r="A11" s="46"/>
      <c r="B11" s="46"/>
      <c r="C11" s="46"/>
      <c r="D11" s="46"/>
      <c r="E11" s="46"/>
      <c r="F11" s="46"/>
      <c r="G11" s="46"/>
      <c r="H11" s="48"/>
    </row>
    <row r="12" spans="1:8" x14ac:dyDescent="0.25">
      <c r="A12" s="46"/>
      <c r="B12" s="46"/>
      <c r="C12" s="46"/>
      <c r="D12" s="46"/>
      <c r="E12" s="46"/>
      <c r="F12" s="46"/>
      <c r="G12" s="46"/>
      <c r="H12" s="48"/>
    </row>
    <row r="13" spans="1:8" x14ac:dyDescent="0.25">
      <c r="A13" s="9"/>
      <c r="B13" s="6"/>
      <c r="C13" s="6"/>
      <c r="D13" s="10"/>
      <c r="E13" s="6"/>
      <c r="F13" s="11"/>
      <c r="G13" s="6"/>
      <c r="H13" s="10"/>
    </row>
    <row r="14" spans="1:8" ht="43.5" customHeight="1" x14ac:dyDescent="0.25">
      <c r="A14" s="12" t="s">
        <v>4</v>
      </c>
      <c r="B14" s="13" t="s">
        <v>5</v>
      </c>
      <c r="C14" s="14" t="s">
        <v>6</v>
      </c>
      <c r="D14" s="13" t="s">
        <v>7</v>
      </c>
      <c r="E14" s="15" t="s">
        <v>8</v>
      </c>
      <c r="F14" s="16" t="s">
        <v>9</v>
      </c>
      <c r="G14" s="13" t="s">
        <v>10</v>
      </c>
      <c r="H14" s="15" t="s">
        <v>11</v>
      </c>
    </row>
    <row r="15" spans="1:8" ht="26.25" x14ac:dyDescent="0.25">
      <c r="A15" s="17" t="s">
        <v>12</v>
      </c>
      <c r="B15" s="18" t="s">
        <v>13</v>
      </c>
      <c r="C15" s="19">
        <v>600</v>
      </c>
      <c r="D15" s="20" t="s">
        <v>14</v>
      </c>
      <c r="E15" s="1"/>
      <c r="F15" s="2"/>
      <c r="G15" s="21">
        <f>Tabela1[[#This Row],[Ilość*]]*Tabela1[[#This Row],[Cena netto]]</f>
        <v>0</v>
      </c>
      <c r="H15" s="22">
        <f>((Tabela1[[#This Row],[wartość netto]]*Tabela1[[#This Row],[Stawka VAT]])+Tabela1[[#This Row],[wartość netto]])</f>
        <v>0</v>
      </c>
    </row>
    <row r="16" spans="1:8" ht="26.25" x14ac:dyDescent="0.25">
      <c r="A16" s="17" t="s">
        <v>15</v>
      </c>
      <c r="B16" s="18" t="s">
        <v>16</v>
      </c>
      <c r="C16" s="19">
        <v>200</v>
      </c>
      <c r="D16" s="20" t="s">
        <v>14</v>
      </c>
      <c r="E16" s="1"/>
      <c r="F16" s="2"/>
      <c r="G16" s="21">
        <f>Tabela1[[#This Row],[Ilość*]]*Tabela1[[#This Row],[Cena netto]]</f>
        <v>0</v>
      </c>
      <c r="H16" s="22">
        <f>((Tabela1[[#This Row],[wartość netto]]*Tabela1[[#This Row],[Stawka VAT]])+Tabela1[[#This Row],[wartość netto]])</f>
        <v>0</v>
      </c>
    </row>
    <row r="17" spans="1:8" x14ac:dyDescent="0.25">
      <c r="A17" s="17" t="s">
        <v>17</v>
      </c>
      <c r="B17" s="23" t="s">
        <v>18</v>
      </c>
      <c r="C17" s="19">
        <v>350</v>
      </c>
      <c r="D17" s="20" t="s">
        <v>14</v>
      </c>
      <c r="E17" s="1"/>
      <c r="F17" s="2"/>
      <c r="G17" s="21">
        <f>Tabela1[[#This Row],[Ilość*]]*Tabela1[[#This Row],[Cena netto]]</f>
        <v>0</v>
      </c>
      <c r="H17" s="22">
        <f>((Tabela1[[#This Row],[wartość netto]]*Tabela1[[#This Row],[Stawka VAT]])+Tabela1[[#This Row],[wartość netto]])</f>
        <v>0</v>
      </c>
    </row>
    <row r="18" spans="1:8" ht="26.25" x14ac:dyDescent="0.25">
      <c r="A18" s="17" t="s">
        <v>19</v>
      </c>
      <c r="B18" s="18" t="s">
        <v>20</v>
      </c>
      <c r="C18" s="19">
        <v>150</v>
      </c>
      <c r="D18" s="20" t="s">
        <v>14</v>
      </c>
      <c r="E18" s="1"/>
      <c r="F18" s="2"/>
      <c r="G18" s="21">
        <f>Tabela1[[#This Row],[Ilość*]]*Tabela1[[#This Row],[Cena netto]]</f>
        <v>0</v>
      </c>
      <c r="H18" s="22">
        <f>((Tabela1[[#This Row],[wartość netto]]*Tabela1[[#This Row],[Stawka VAT]])+Tabela1[[#This Row],[wartość netto]])</f>
        <v>0</v>
      </c>
    </row>
    <row r="19" spans="1:8" x14ac:dyDescent="0.25">
      <c r="A19" s="17" t="s">
        <v>21</v>
      </c>
      <c r="B19" s="17" t="s">
        <v>22</v>
      </c>
      <c r="C19" s="19">
        <v>50</v>
      </c>
      <c r="D19" s="21" t="s">
        <v>14</v>
      </c>
      <c r="E19" s="1"/>
      <c r="F19" s="2"/>
      <c r="G19" s="21">
        <f>Tabela1[[#This Row],[Ilość*]]*Tabela1[[#This Row],[Cena netto]]</f>
        <v>0</v>
      </c>
      <c r="H19" s="22">
        <f>((Tabela1[[#This Row],[wartość netto]]*Tabela1[[#This Row],[Stawka VAT]])+Tabela1[[#This Row],[wartość netto]])</f>
        <v>0</v>
      </c>
    </row>
    <row r="20" spans="1:8" ht="26.25" x14ac:dyDescent="0.25">
      <c r="A20" s="17" t="s">
        <v>23</v>
      </c>
      <c r="B20" s="18" t="s">
        <v>24</v>
      </c>
      <c r="C20" s="19">
        <v>50</v>
      </c>
      <c r="D20" s="20" t="s">
        <v>14</v>
      </c>
      <c r="E20" s="1"/>
      <c r="F20" s="2"/>
      <c r="G20" s="21">
        <f>Tabela1[[#This Row],[Ilość*]]*Tabela1[[#This Row],[Cena netto]]</f>
        <v>0</v>
      </c>
      <c r="H20" s="22">
        <f>((Tabela1[[#This Row],[wartość netto]]*Tabela1[[#This Row],[Stawka VAT]])+Tabela1[[#This Row],[wartość netto]])</f>
        <v>0</v>
      </c>
    </row>
    <row r="21" spans="1:8" x14ac:dyDescent="0.25">
      <c r="A21" s="17" t="s">
        <v>25</v>
      </c>
      <c r="B21" s="19" t="s">
        <v>26</v>
      </c>
      <c r="C21" s="19">
        <v>200</v>
      </c>
      <c r="D21" s="20" t="s">
        <v>14</v>
      </c>
      <c r="E21" s="1"/>
      <c r="F21" s="2"/>
      <c r="G21" s="21">
        <f>Tabela1[[#This Row],[Ilość*]]*Tabela1[[#This Row],[Cena netto]]</f>
        <v>0</v>
      </c>
      <c r="H21" s="22">
        <f>((Tabela1[[#This Row],[wartość netto]]*Tabela1[[#This Row],[Stawka VAT]])+Tabela1[[#This Row],[wartość netto]])</f>
        <v>0</v>
      </c>
    </row>
    <row r="22" spans="1:8" ht="26.25" x14ac:dyDescent="0.25">
      <c r="A22" s="17" t="s">
        <v>27</v>
      </c>
      <c r="B22" s="18" t="s">
        <v>28</v>
      </c>
      <c r="C22" s="19">
        <v>150</v>
      </c>
      <c r="D22" s="20" t="s">
        <v>14</v>
      </c>
      <c r="E22" s="1"/>
      <c r="F22" s="2"/>
      <c r="G22" s="21">
        <f>Tabela1[[#This Row],[Ilość*]]*Tabela1[[#This Row],[Cena netto]]</f>
        <v>0</v>
      </c>
      <c r="H22" s="22">
        <f>((Tabela1[[#This Row],[wartość netto]]*Tabela1[[#This Row],[Stawka VAT]])+Tabela1[[#This Row],[wartość netto]])</f>
        <v>0</v>
      </c>
    </row>
    <row r="23" spans="1:8" ht="26.25" x14ac:dyDescent="0.25">
      <c r="A23" s="17" t="s">
        <v>29</v>
      </c>
      <c r="B23" s="18" t="s">
        <v>30</v>
      </c>
      <c r="C23" s="19">
        <v>150</v>
      </c>
      <c r="D23" s="20" t="s">
        <v>14</v>
      </c>
      <c r="E23" s="1"/>
      <c r="F23" s="2"/>
      <c r="G23" s="21">
        <f>Tabela1[[#This Row],[Ilość*]]*Tabela1[[#This Row],[Cena netto]]</f>
        <v>0</v>
      </c>
      <c r="H23" s="22">
        <f>((Tabela1[[#This Row],[wartość netto]]*Tabela1[[#This Row],[Stawka VAT]])+Tabela1[[#This Row],[wartość netto]])</f>
        <v>0</v>
      </c>
    </row>
    <row r="24" spans="1:8" ht="26.25" x14ac:dyDescent="0.25">
      <c r="A24" s="17" t="s">
        <v>31</v>
      </c>
      <c r="B24" s="18" t="s">
        <v>32</v>
      </c>
      <c r="C24" s="19">
        <v>200</v>
      </c>
      <c r="D24" s="20" t="s">
        <v>14</v>
      </c>
      <c r="E24" s="1"/>
      <c r="F24" s="2"/>
      <c r="G24" s="21">
        <f>Tabela1[[#This Row],[Ilość*]]*Tabela1[[#This Row],[Cena netto]]</f>
        <v>0</v>
      </c>
      <c r="H24" s="22">
        <f>((Tabela1[[#This Row],[wartość netto]]*Tabela1[[#This Row],[Stawka VAT]])+Tabela1[[#This Row],[wartość netto]])</f>
        <v>0</v>
      </c>
    </row>
    <row r="25" spans="1:8" ht="26.25" x14ac:dyDescent="0.25">
      <c r="A25" s="17" t="s">
        <v>33</v>
      </c>
      <c r="B25" s="18" t="s">
        <v>34</v>
      </c>
      <c r="C25" s="19">
        <v>50</v>
      </c>
      <c r="D25" s="20" t="s">
        <v>14</v>
      </c>
      <c r="E25" s="1"/>
      <c r="F25" s="2"/>
      <c r="G25" s="21">
        <f>Tabela1[[#This Row],[Ilość*]]*Tabela1[[#This Row],[Cena netto]]</f>
        <v>0</v>
      </c>
      <c r="H25" s="22">
        <f>((Tabela1[[#This Row],[wartość netto]]*Tabela1[[#This Row],[Stawka VAT]])+Tabela1[[#This Row],[wartość netto]])</f>
        <v>0</v>
      </c>
    </row>
    <row r="26" spans="1:8" ht="26.25" x14ac:dyDescent="0.25">
      <c r="A26" s="17" t="s">
        <v>35</v>
      </c>
      <c r="B26" s="18" t="s">
        <v>36</v>
      </c>
      <c r="C26" s="19">
        <v>20</v>
      </c>
      <c r="D26" s="20" t="s">
        <v>14</v>
      </c>
      <c r="E26" s="1"/>
      <c r="F26" s="2"/>
      <c r="G26" s="21">
        <f>Tabela1[[#This Row],[Ilość*]]*Tabela1[[#This Row],[Cena netto]]</f>
        <v>0</v>
      </c>
      <c r="H26" s="22">
        <f>((Tabela1[[#This Row],[wartość netto]]*Tabela1[[#This Row],[Stawka VAT]])+Tabela1[[#This Row],[wartość netto]])</f>
        <v>0</v>
      </c>
    </row>
    <row r="27" spans="1:8" ht="26.25" x14ac:dyDescent="0.25">
      <c r="A27" s="17" t="s">
        <v>37</v>
      </c>
      <c r="B27" s="18" t="s">
        <v>38</v>
      </c>
      <c r="C27" s="19">
        <v>50</v>
      </c>
      <c r="D27" s="20" t="s">
        <v>39</v>
      </c>
      <c r="E27" s="1"/>
      <c r="F27" s="2"/>
      <c r="G27" s="21">
        <f>Tabela1[[#This Row],[Ilość*]]*Tabela1[[#This Row],[Cena netto]]</f>
        <v>0</v>
      </c>
      <c r="H27" s="22">
        <f>((Tabela1[[#This Row],[wartość netto]]*Tabela1[[#This Row],[Stawka VAT]])+Tabela1[[#This Row],[wartość netto]])</f>
        <v>0</v>
      </c>
    </row>
    <row r="28" spans="1:8" x14ac:dyDescent="0.25">
      <c r="A28" s="17" t="s">
        <v>40</v>
      </c>
      <c r="B28" s="18" t="s">
        <v>41</v>
      </c>
      <c r="C28" s="19">
        <v>20</v>
      </c>
      <c r="D28" s="20" t="s">
        <v>14</v>
      </c>
      <c r="E28" s="1"/>
      <c r="F28" s="2"/>
      <c r="G28" s="21">
        <f>Tabela1[[#This Row],[Ilość*]]*Tabela1[[#This Row],[Cena netto]]</f>
        <v>0</v>
      </c>
      <c r="H28" s="22">
        <f>((Tabela1[[#This Row],[wartość netto]]*Tabela1[[#This Row],[Stawka VAT]])+Tabela1[[#This Row],[wartość netto]])</f>
        <v>0</v>
      </c>
    </row>
    <row r="29" spans="1:8" ht="26.25" x14ac:dyDescent="0.25">
      <c r="A29" s="17" t="s">
        <v>42</v>
      </c>
      <c r="B29" s="18" t="s">
        <v>43</v>
      </c>
      <c r="C29" s="19">
        <v>20</v>
      </c>
      <c r="D29" s="20" t="s">
        <v>14</v>
      </c>
      <c r="E29" s="1"/>
      <c r="F29" s="2"/>
      <c r="G29" s="21">
        <f>Tabela1[[#This Row],[Ilość*]]*Tabela1[[#This Row],[Cena netto]]</f>
        <v>0</v>
      </c>
      <c r="H29" s="22">
        <f>((Tabela1[[#This Row],[wartość netto]]*Tabela1[[#This Row],[Stawka VAT]])+Tabela1[[#This Row],[wartość netto]])</f>
        <v>0</v>
      </c>
    </row>
    <row r="30" spans="1:8" ht="26.25" x14ac:dyDescent="0.25">
      <c r="A30" s="17" t="s">
        <v>44</v>
      </c>
      <c r="B30" s="18" t="s">
        <v>45</v>
      </c>
      <c r="C30" s="19">
        <v>50</v>
      </c>
      <c r="D30" s="20" t="s">
        <v>14</v>
      </c>
      <c r="E30" s="1"/>
      <c r="F30" s="2"/>
      <c r="G30" s="21">
        <f>Tabela1[[#This Row],[Ilość*]]*Tabela1[[#This Row],[Cena netto]]</f>
        <v>0</v>
      </c>
      <c r="H30" s="22">
        <f>((Tabela1[[#This Row],[wartość netto]]*Tabela1[[#This Row],[Stawka VAT]])+Tabela1[[#This Row],[wartość netto]])</f>
        <v>0</v>
      </c>
    </row>
    <row r="31" spans="1:8" x14ac:dyDescent="0.25">
      <c r="A31" s="17" t="s">
        <v>46</v>
      </c>
      <c r="B31" s="18" t="s">
        <v>47</v>
      </c>
      <c r="C31" s="19">
        <v>50</v>
      </c>
      <c r="D31" s="20" t="s">
        <v>39</v>
      </c>
      <c r="E31" s="1"/>
      <c r="F31" s="2"/>
      <c r="G31" s="21">
        <f>Tabela1[[#This Row],[Ilość*]]*Tabela1[[#This Row],[Cena netto]]</f>
        <v>0</v>
      </c>
      <c r="H31" s="22">
        <f>((Tabela1[[#This Row],[wartość netto]]*Tabela1[[#This Row],[Stawka VAT]])+Tabela1[[#This Row],[wartość netto]])</f>
        <v>0</v>
      </c>
    </row>
    <row r="32" spans="1:8" ht="26.25" x14ac:dyDescent="0.25">
      <c r="A32" s="17" t="s">
        <v>48</v>
      </c>
      <c r="B32" s="18" t="s">
        <v>49</v>
      </c>
      <c r="C32" s="19">
        <v>20</v>
      </c>
      <c r="D32" s="20" t="s">
        <v>39</v>
      </c>
      <c r="E32" s="1"/>
      <c r="F32" s="2"/>
      <c r="G32" s="21">
        <f>Tabela1[[#This Row],[Ilość*]]*Tabela1[[#This Row],[Cena netto]]</f>
        <v>0</v>
      </c>
      <c r="H32" s="22">
        <f>((Tabela1[[#This Row],[wartość netto]]*Tabela1[[#This Row],[Stawka VAT]])+Tabela1[[#This Row],[wartość netto]])</f>
        <v>0</v>
      </c>
    </row>
    <row r="33" spans="1:8" ht="26.25" x14ac:dyDescent="0.25">
      <c r="A33" s="17" t="s">
        <v>50</v>
      </c>
      <c r="B33" s="18" t="s">
        <v>51</v>
      </c>
      <c r="C33" s="19">
        <v>150</v>
      </c>
      <c r="D33" s="20" t="s">
        <v>14</v>
      </c>
      <c r="E33" s="1"/>
      <c r="F33" s="2"/>
      <c r="G33" s="21">
        <f>Tabela1[[#This Row],[Ilość*]]*Tabela1[[#This Row],[Cena netto]]</f>
        <v>0</v>
      </c>
      <c r="H33" s="22">
        <f>((Tabela1[[#This Row],[wartość netto]]*Tabela1[[#This Row],[Stawka VAT]])+Tabela1[[#This Row],[wartość netto]])</f>
        <v>0</v>
      </c>
    </row>
    <row r="34" spans="1:8" ht="25.5" x14ac:dyDescent="0.25">
      <c r="A34" s="17" t="s">
        <v>52</v>
      </c>
      <c r="B34" s="17" t="s">
        <v>53</v>
      </c>
      <c r="C34" s="19">
        <v>200</v>
      </c>
      <c r="D34" s="20" t="s">
        <v>14</v>
      </c>
      <c r="E34" s="1"/>
      <c r="F34" s="2"/>
      <c r="G34" s="21">
        <f>Tabela1[[#This Row],[Ilość*]]*Tabela1[[#This Row],[Cena netto]]</f>
        <v>0</v>
      </c>
      <c r="H34" s="22">
        <f>((Tabela1[[#This Row],[wartość netto]]*Tabela1[[#This Row],[Stawka VAT]])+Tabela1[[#This Row],[wartość netto]])</f>
        <v>0</v>
      </c>
    </row>
    <row r="35" spans="1:8" ht="26.25" x14ac:dyDescent="0.25">
      <c r="A35" s="17" t="s">
        <v>54</v>
      </c>
      <c r="B35" s="18" t="s">
        <v>55</v>
      </c>
      <c r="C35" s="19">
        <v>60</v>
      </c>
      <c r="D35" s="20" t="s">
        <v>14</v>
      </c>
      <c r="E35" s="1"/>
      <c r="F35" s="2"/>
      <c r="G35" s="21">
        <f>Tabela1[[#This Row],[Ilość*]]*Tabela1[[#This Row],[Cena netto]]</f>
        <v>0</v>
      </c>
      <c r="H35" s="22">
        <f>((Tabela1[[#This Row],[wartość netto]]*Tabela1[[#This Row],[Stawka VAT]])+Tabela1[[#This Row],[wartość netto]])</f>
        <v>0</v>
      </c>
    </row>
    <row r="36" spans="1:8" ht="26.25" x14ac:dyDescent="0.25">
      <c r="A36" s="17" t="s">
        <v>56</v>
      </c>
      <c r="B36" s="18" t="s">
        <v>57</v>
      </c>
      <c r="C36" s="19">
        <v>400</v>
      </c>
      <c r="D36" s="20" t="s">
        <v>14</v>
      </c>
      <c r="E36" s="1"/>
      <c r="F36" s="2"/>
      <c r="G36" s="21">
        <f>Tabela1[[#This Row],[Ilość*]]*Tabela1[[#This Row],[Cena netto]]</f>
        <v>0</v>
      </c>
      <c r="H36" s="22">
        <f>((Tabela1[[#This Row],[wartość netto]]*Tabela1[[#This Row],[Stawka VAT]])+Tabela1[[#This Row],[wartość netto]])</f>
        <v>0</v>
      </c>
    </row>
    <row r="37" spans="1:8" ht="25.5" x14ac:dyDescent="0.25">
      <c r="A37" s="17" t="s">
        <v>58</v>
      </c>
      <c r="B37" s="17" t="s">
        <v>59</v>
      </c>
      <c r="C37" s="19">
        <v>20</v>
      </c>
      <c r="D37" s="20" t="s">
        <v>14</v>
      </c>
      <c r="E37" s="1"/>
      <c r="F37" s="2"/>
      <c r="G37" s="21">
        <f>Tabela1[[#This Row],[Ilość*]]*Tabela1[[#This Row],[Cena netto]]</f>
        <v>0</v>
      </c>
      <c r="H37" s="22">
        <f>((Tabela1[[#This Row],[wartość netto]]*Tabela1[[#This Row],[Stawka VAT]])+Tabela1[[#This Row],[wartość netto]])</f>
        <v>0</v>
      </c>
    </row>
    <row r="38" spans="1:8" ht="25.5" x14ac:dyDescent="0.25">
      <c r="A38" s="17" t="s">
        <v>60</v>
      </c>
      <c r="B38" s="17" t="s">
        <v>61</v>
      </c>
      <c r="C38" s="19">
        <v>5</v>
      </c>
      <c r="D38" s="20" t="s">
        <v>14</v>
      </c>
      <c r="E38" s="1"/>
      <c r="F38" s="2"/>
      <c r="G38" s="21">
        <f>Tabela1[[#This Row],[Ilość*]]*Tabela1[[#This Row],[Cena netto]]</f>
        <v>0</v>
      </c>
      <c r="H38" s="22">
        <f>((Tabela1[[#This Row],[wartość netto]]*Tabela1[[#This Row],[Stawka VAT]])+Tabela1[[#This Row],[wartość netto]])</f>
        <v>0</v>
      </c>
    </row>
    <row r="39" spans="1:8" ht="38.25" x14ac:dyDescent="0.25">
      <c r="A39" s="17" t="s">
        <v>62</v>
      </c>
      <c r="B39" s="17" t="s">
        <v>63</v>
      </c>
      <c r="C39" s="19">
        <v>15</v>
      </c>
      <c r="D39" s="20" t="s">
        <v>14</v>
      </c>
      <c r="E39" s="1"/>
      <c r="F39" s="2"/>
      <c r="G39" s="21">
        <f>Tabela1[[#This Row],[Ilość*]]*Tabela1[[#This Row],[Cena netto]]</f>
        <v>0</v>
      </c>
      <c r="H39" s="22">
        <f>((Tabela1[[#This Row],[wartość netto]]*Tabela1[[#This Row],[Stawka VAT]])+Tabela1[[#This Row],[wartość netto]])</f>
        <v>0</v>
      </c>
    </row>
    <row r="40" spans="1:8" ht="25.5" x14ac:dyDescent="0.25">
      <c r="A40" s="17" t="s">
        <v>64</v>
      </c>
      <c r="B40" s="17" t="s">
        <v>65</v>
      </c>
      <c r="C40" s="19">
        <v>15</v>
      </c>
      <c r="D40" s="20" t="s">
        <v>14</v>
      </c>
      <c r="E40" s="1"/>
      <c r="F40" s="2"/>
      <c r="G40" s="21">
        <f>Tabela1[[#This Row],[Ilość*]]*Tabela1[[#This Row],[Cena netto]]</f>
        <v>0</v>
      </c>
      <c r="H40" s="22">
        <f>((Tabela1[[#This Row],[wartość netto]]*Tabela1[[#This Row],[Stawka VAT]])+Tabela1[[#This Row],[wartość netto]])</f>
        <v>0</v>
      </c>
    </row>
    <row r="41" spans="1:8" ht="51.75" x14ac:dyDescent="0.25">
      <c r="A41" s="17" t="s">
        <v>66</v>
      </c>
      <c r="B41" s="18" t="s">
        <v>67</v>
      </c>
      <c r="C41" s="19">
        <v>120</v>
      </c>
      <c r="D41" s="20" t="s">
        <v>14</v>
      </c>
      <c r="E41" s="1"/>
      <c r="F41" s="2"/>
      <c r="G41" s="21">
        <f>Tabela1[[#This Row],[Ilość*]]*Tabela1[[#This Row],[Cena netto]]</f>
        <v>0</v>
      </c>
      <c r="H41" s="22">
        <f>((Tabela1[[#This Row],[wartość netto]]*Tabela1[[#This Row],[Stawka VAT]])+Tabela1[[#This Row],[wartość netto]])</f>
        <v>0</v>
      </c>
    </row>
    <row r="42" spans="1:8" ht="64.5" x14ac:dyDescent="0.25">
      <c r="A42" s="17" t="s">
        <v>68</v>
      </c>
      <c r="B42" s="18" t="s">
        <v>69</v>
      </c>
      <c r="C42" s="19">
        <v>20</v>
      </c>
      <c r="D42" s="20" t="s">
        <v>14</v>
      </c>
      <c r="E42" s="1"/>
      <c r="F42" s="2"/>
      <c r="G42" s="21">
        <f>Tabela1[[#This Row],[Ilość*]]*Tabela1[[#This Row],[Cena netto]]</f>
        <v>0</v>
      </c>
      <c r="H42" s="22">
        <f>((Tabela1[[#This Row],[wartość netto]]*Tabela1[[#This Row],[Stawka VAT]])+Tabela1[[#This Row],[wartość netto]])</f>
        <v>0</v>
      </c>
    </row>
    <row r="43" spans="1:8" ht="51.75" x14ac:dyDescent="0.25">
      <c r="A43" s="17" t="s">
        <v>70</v>
      </c>
      <c r="B43" s="23" t="s">
        <v>71</v>
      </c>
      <c r="C43" s="19">
        <v>4500</v>
      </c>
      <c r="D43" s="20" t="s">
        <v>14</v>
      </c>
      <c r="E43" s="1"/>
      <c r="F43" s="2"/>
      <c r="G43" s="21">
        <f>Tabela1[[#This Row],[Ilość*]]*Tabela1[[#This Row],[Cena netto]]</f>
        <v>0</v>
      </c>
      <c r="H43" s="22">
        <f>((Tabela1[[#This Row],[wartość netto]]*Tabela1[[#This Row],[Stawka VAT]])+Tabela1[[#This Row],[wartość netto]])</f>
        <v>0</v>
      </c>
    </row>
    <row r="44" spans="1:8" ht="26.25" x14ac:dyDescent="0.25">
      <c r="A44" s="17" t="s">
        <v>72</v>
      </c>
      <c r="B44" s="18" t="s">
        <v>73</v>
      </c>
      <c r="C44" s="19">
        <v>50</v>
      </c>
      <c r="D44" s="20" t="s">
        <v>14</v>
      </c>
      <c r="E44" s="1"/>
      <c r="F44" s="2"/>
      <c r="G44" s="21">
        <f>Tabela1[[#This Row],[Ilość*]]*Tabela1[[#This Row],[Cena netto]]</f>
        <v>0</v>
      </c>
      <c r="H44" s="22">
        <f>((Tabela1[[#This Row],[wartość netto]]*Tabela1[[#This Row],[Stawka VAT]])+Tabela1[[#This Row],[wartość netto]])</f>
        <v>0</v>
      </c>
    </row>
    <row r="45" spans="1:8" ht="39" x14ac:dyDescent="0.25">
      <c r="A45" s="17" t="s">
        <v>74</v>
      </c>
      <c r="B45" s="23" t="s">
        <v>75</v>
      </c>
      <c r="C45" s="19">
        <v>100</v>
      </c>
      <c r="D45" s="20" t="s">
        <v>14</v>
      </c>
      <c r="E45" s="1"/>
      <c r="F45" s="2"/>
      <c r="G45" s="21">
        <f>Tabela1[[#This Row],[Ilość*]]*Tabela1[[#This Row],[Cena netto]]</f>
        <v>0</v>
      </c>
      <c r="H45" s="22">
        <f>((Tabela1[[#This Row],[wartość netto]]*Tabela1[[#This Row],[Stawka VAT]])+Tabela1[[#This Row],[wartość netto]])</f>
        <v>0</v>
      </c>
    </row>
    <row r="46" spans="1:8" ht="26.25" x14ac:dyDescent="0.25">
      <c r="A46" s="17" t="s">
        <v>76</v>
      </c>
      <c r="B46" s="23" t="s">
        <v>77</v>
      </c>
      <c r="C46" s="19">
        <v>80</v>
      </c>
      <c r="D46" s="20" t="s">
        <v>14</v>
      </c>
      <c r="E46" s="1"/>
      <c r="F46" s="2"/>
      <c r="G46" s="21">
        <f>Tabela1[[#This Row],[Ilość*]]*Tabela1[[#This Row],[Cena netto]]</f>
        <v>0</v>
      </c>
      <c r="H46" s="22">
        <f>((Tabela1[[#This Row],[wartość netto]]*Tabela1[[#This Row],[Stawka VAT]])+Tabela1[[#This Row],[wartość netto]])</f>
        <v>0</v>
      </c>
    </row>
    <row r="47" spans="1:8" ht="26.25" x14ac:dyDescent="0.25">
      <c r="A47" s="17" t="s">
        <v>78</v>
      </c>
      <c r="B47" s="18" t="s">
        <v>79</v>
      </c>
      <c r="C47" s="19">
        <v>20</v>
      </c>
      <c r="D47" s="20" t="s">
        <v>14</v>
      </c>
      <c r="E47" s="1"/>
      <c r="F47" s="2"/>
      <c r="G47" s="21">
        <f>Tabela1[[#This Row],[Ilość*]]*Tabela1[[#This Row],[Cena netto]]</f>
        <v>0</v>
      </c>
      <c r="H47" s="22">
        <f>((Tabela1[[#This Row],[wartość netto]]*Tabela1[[#This Row],[Stawka VAT]])+Tabela1[[#This Row],[wartość netto]])</f>
        <v>0</v>
      </c>
    </row>
    <row r="48" spans="1:8" ht="39" x14ac:dyDescent="0.25">
      <c r="A48" s="17" t="s">
        <v>80</v>
      </c>
      <c r="B48" s="18" t="s">
        <v>81</v>
      </c>
      <c r="C48" s="19">
        <v>200</v>
      </c>
      <c r="D48" s="20" t="s">
        <v>14</v>
      </c>
      <c r="E48" s="1"/>
      <c r="F48" s="2"/>
      <c r="G48" s="21">
        <f>Tabela1[[#This Row],[Ilość*]]*Tabela1[[#This Row],[Cena netto]]</f>
        <v>0</v>
      </c>
      <c r="H48" s="22">
        <f>((Tabela1[[#This Row],[wartość netto]]*Tabela1[[#This Row],[Stawka VAT]])+Tabela1[[#This Row],[wartość netto]])</f>
        <v>0</v>
      </c>
    </row>
    <row r="49" spans="1:8" ht="51.75" x14ac:dyDescent="0.25">
      <c r="A49" s="17" t="s">
        <v>82</v>
      </c>
      <c r="B49" s="18" t="s">
        <v>83</v>
      </c>
      <c r="C49" s="20">
        <v>4500</v>
      </c>
      <c r="D49" s="21" t="s">
        <v>86</v>
      </c>
      <c r="E49" s="1"/>
      <c r="F49" s="2"/>
      <c r="G49" s="21">
        <f>Tabela1[[#This Row],[Ilość*]]*Tabela1[[#This Row],[Cena netto]]</f>
        <v>0</v>
      </c>
      <c r="H49" s="22">
        <f>((Tabela1[[#This Row],[wartość netto]]*Tabela1[[#This Row],[Stawka VAT]])+Tabela1[[#This Row],[wartość netto]])</f>
        <v>0</v>
      </c>
    </row>
    <row r="50" spans="1:8" ht="51" x14ac:dyDescent="0.25">
      <c r="A50" s="17" t="s">
        <v>84</v>
      </c>
      <c r="B50" s="17" t="s">
        <v>85</v>
      </c>
      <c r="C50" s="19">
        <v>500</v>
      </c>
      <c r="D50" s="21" t="s">
        <v>86</v>
      </c>
      <c r="E50" s="1"/>
      <c r="F50" s="2"/>
      <c r="G50" s="21">
        <f>Tabela1[[#This Row],[Ilość*]]*Tabela1[[#This Row],[Cena netto]]</f>
        <v>0</v>
      </c>
      <c r="H50" s="22">
        <f>((Tabela1[[#This Row],[wartość netto]]*Tabela1[[#This Row],[Stawka VAT]])+Tabela1[[#This Row],[wartość netto]])</f>
        <v>0</v>
      </c>
    </row>
    <row r="51" spans="1:8" x14ac:dyDescent="0.25">
      <c r="A51" s="17" t="s">
        <v>87</v>
      </c>
      <c r="B51" s="17" t="s">
        <v>88</v>
      </c>
      <c r="C51" s="19">
        <v>10</v>
      </c>
      <c r="D51" s="20" t="s">
        <v>14</v>
      </c>
      <c r="E51" s="1"/>
      <c r="F51" s="2"/>
      <c r="G51" s="21">
        <f>Tabela1[[#This Row],[Ilość*]]*Tabela1[[#This Row],[Cena netto]]</f>
        <v>0</v>
      </c>
      <c r="H51" s="22">
        <f>((Tabela1[[#This Row],[wartość netto]]*Tabela1[[#This Row],[Stawka VAT]])+Tabela1[[#This Row],[wartość netto]])</f>
        <v>0</v>
      </c>
    </row>
    <row r="52" spans="1:8" ht="26.25" x14ac:dyDescent="0.25">
      <c r="A52" s="17" t="s">
        <v>89</v>
      </c>
      <c r="B52" s="18" t="s">
        <v>90</v>
      </c>
      <c r="C52" s="19">
        <v>30</v>
      </c>
      <c r="D52" s="20" t="s">
        <v>14</v>
      </c>
      <c r="E52" s="1"/>
      <c r="F52" s="2"/>
      <c r="G52" s="21">
        <f>Tabela1[[#This Row],[Ilość*]]*Tabela1[[#This Row],[Cena netto]]</f>
        <v>0</v>
      </c>
      <c r="H52" s="22">
        <f>((Tabela1[[#This Row],[wartość netto]]*Tabela1[[#This Row],[Stawka VAT]])+Tabela1[[#This Row],[wartość netto]])</f>
        <v>0</v>
      </c>
    </row>
    <row r="53" spans="1:8" ht="51" x14ac:dyDescent="0.25">
      <c r="A53" s="17" t="s">
        <v>91</v>
      </c>
      <c r="B53" s="17" t="s">
        <v>92</v>
      </c>
      <c r="C53" s="19">
        <v>20</v>
      </c>
      <c r="D53" s="20" t="s">
        <v>14</v>
      </c>
      <c r="E53" s="1"/>
      <c r="F53" s="2"/>
      <c r="G53" s="21">
        <f>Tabela1[[#This Row],[Ilość*]]*Tabela1[[#This Row],[Cena netto]]</f>
        <v>0</v>
      </c>
      <c r="H53" s="22">
        <f>((Tabela1[[#This Row],[wartość netto]]*Tabela1[[#This Row],[Stawka VAT]])+Tabela1[[#This Row],[wartość netto]])</f>
        <v>0</v>
      </c>
    </row>
    <row r="54" spans="1:8" ht="25.5" x14ac:dyDescent="0.25">
      <c r="A54" s="17" t="s">
        <v>93</v>
      </c>
      <c r="B54" s="17" t="s">
        <v>94</v>
      </c>
      <c r="C54" s="19">
        <v>50</v>
      </c>
      <c r="D54" s="20" t="s">
        <v>14</v>
      </c>
      <c r="E54" s="1"/>
      <c r="F54" s="2"/>
      <c r="G54" s="21">
        <f>Tabela1[[#This Row],[Ilość*]]*Tabela1[[#This Row],[Cena netto]]</f>
        <v>0</v>
      </c>
      <c r="H54" s="22">
        <f>((Tabela1[[#This Row],[wartość netto]]*Tabela1[[#This Row],[Stawka VAT]])+Tabela1[[#This Row],[wartość netto]])</f>
        <v>0</v>
      </c>
    </row>
    <row r="55" spans="1:8" ht="26.25" x14ac:dyDescent="0.25">
      <c r="A55" s="17" t="s">
        <v>95</v>
      </c>
      <c r="B55" s="18" t="s">
        <v>96</v>
      </c>
      <c r="C55" s="19">
        <v>30</v>
      </c>
      <c r="D55" s="20" t="s">
        <v>14</v>
      </c>
      <c r="E55" s="1"/>
      <c r="F55" s="2"/>
      <c r="G55" s="21">
        <f>Tabela1[[#This Row],[Ilość*]]*Tabela1[[#This Row],[Cena netto]]</f>
        <v>0</v>
      </c>
      <c r="H55" s="22">
        <f>((Tabela1[[#This Row],[wartość netto]]*Tabela1[[#This Row],[Stawka VAT]])+Tabela1[[#This Row],[wartość netto]])</f>
        <v>0</v>
      </c>
    </row>
    <row r="56" spans="1:8" x14ac:dyDescent="0.25">
      <c r="A56" s="17" t="s">
        <v>97</v>
      </c>
      <c r="B56" s="18" t="s">
        <v>98</v>
      </c>
      <c r="C56" s="19">
        <v>30</v>
      </c>
      <c r="D56" s="20" t="s">
        <v>14</v>
      </c>
      <c r="E56" s="1"/>
      <c r="F56" s="2"/>
      <c r="G56" s="21">
        <f>Tabela1[[#This Row],[Ilość*]]*Tabela1[[#This Row],[Cena netto]]</f>
        <v>0</v>
      </c>
      <c r="H56" s="22">
        <f>((Tabela1[[#This Row],[wartość netto]]*Tabela1[[#This Row],[Stawka VAT]])+Tabela1[[#This Row],[wartość netto]])</f>
        <v>0</v>
      </c>
    </row>
    <row r="57" spans="1:8" ht="25.5" x14ac:dyDescent="0.25">
      <c r="A57" s="17" t="s">
        <v>99</v>
      </c>
      <c r="B57" s="17" t="s">
        <v>100</v>
      </c>
      <c r="C57" s="19">
        <v>200</v>
      </c>
      <c r="D57" s="20" t="s">
        <v>39</v>
      </c>
      <c r="E57" s="1"/>
      <c r="F57" s="2"/>
      <c r="G57" s="21">
        <f>Tabela1[[#This Row],[Ilość*]]*Tabela1[[#This Row],[Cena netto]]</f>
        <v>0</v>
      </c>
      <c r="H57" s="22">
        <f>((Tabela1[[#This Row],[wartość netto]]*Tabela1[[#This Row],[Stawka VAT]])+Tabela1[[#This Row],[wartość netto]])</f>
        <v>0</v>
      </c>
    </row>
    <row r="58" spans="1:8" ht="26.25" x14ac:dyDescent="0.25">
      <c r="A58" s="17" t="s">
        <v>101</v>
      </c>
      <c r="B58" s="18" t="s">
        <v>102</v>
      </c>
      <c r="C58" s="19">
        <v>100</v>
      </c>
      <c r="D58" s="20" t="s">
        <v>14</v>
      </c>
      <c r="E58" s="1"/>
      <c r="F58" s="2"/>
      <c r="G58" s="21">
        <f>Tabela1[[#This Row],[Ilość*]]*Tabela1[[#This Row],[Cena netto]]</f>
        <v>0</v>
      </c>
      <c r="H58" s="22">
        <f>((Tabela1[[#This Row],[wartość netto]]*Tabela1[[#This Row],[Stawka VAT]])+Tabela1[[#This Row],[wartość netto]])</f>
        <v>0</v>
      </c>
    </row>
    <row r="59" spans="1:8" x14ac:dyDescent="0.25">
      <c r="A59" s="17" t="s">
        <v>103</v>
      </c>
      <c r="B59" s="17" t="s">
        <v>104</v>
      </c>
      <c r="C59" s="19">
        <v>20</v>
      </c>
      <c r="D59" s="20" t="s">
        <v>14</v>
      </c>
      <c r="E59" s="1"/>
      <c r="F59" s="2"/>
      <c r="G59" s="21">
        <f>Tabela1[[#This Row],[Ilość*]]*Tabela1[[#This Row],[Cena netto]]</f>
        <v>0</v>
      </c>
      <c r="H59" s="22">
        <f>((Tabela1[[#This Row],[wartość netto]]*Tabela1[[#This Row],[Stawka VAT]])+Tabela1[[#This Row],[wartość netto]])</f>
        <v>0</v>
      </c>
    </row>
    <row r="60" spans="1:8" ht="39" x14ac:dyDescent="0.25">
      <c r="A60" s="17" t="s">
        <v>105</v>
      </c>
      <c r="B60" s="18" t="s">
        <v>106</v>
      </c>
      <c r="C60" s="19">
        <v>100</v>
      </c>
      <c r="D60" s="20" t="s">
        <v>107</v>
      </c>
      <c r="E60" s="1"/>
      <c r="F60" s="2"/>
      <c r="G60" s="21">
        <f>Tabela1[[#This Row],[Ilość*]]*Tabela1[[#This Row],[Cena netto]]</f>
        <v>0</v>
      </c>
      <c r="H60" s="22">
        <f>((Tabela1[[#This Row],[wartość netto]]*Tabela1[[#This Row],[Stawka VAT]])+Tabela1[[#This Row],[wartość netto]])</f>
        <v>0</v>
      </c>
    </row>
    <row r="61" spans="1:8" ht="39" x14ac:dyDescent="0.25">
      <c r="A61" s="17" t="s">
        <v>108</v>
      </c>
      <c r="B61" s="18" t="s">
        <v>109</v>
      </c>
      <c r="C61" s="19">
        <v>250</v>
      </c>
      <c r="D61" s="20" t="s">
        <v>107</v>
      </c>
      <c r="E61" s="1"/>
      <c r="F61" s="2"/>
      <c r="G61" s="21">
        <f>Tabela1[[#This Row],[Ilość*]]*Tabela1[[#This Row],[Cena netto]]</f>
        <v>0</v>
      </c>
      <c r="H61" s="24">
        <f>((Tabela1[[#This Row],[wartość netto]]*Tabela1[[#This Row],[Stawka VAT]])+Tabela1[[#This Row],[wartość netto]])</f>
        <v>0</v>
      </c>
    </row>
    <row r="62" spans="1:8" ht="39" x14ac:dyDescent="0.25">
      <c r="A62" s="17" t="s">
        <v>110</v>
      </c>
      <c r="B62" s="18" t="s">
        <v>111</v>
      </c>
      <c r="C62" s="19">
        <v>50</v>
      </c>
      <c r="D62" s="20" t="s">
        <v>107</v>
      </c>
      <c r="E62" s="1"/>
      <c r="F62" s="2"/>
      <c r="G62" s="21">
        <f>Tabela1[[#This Row],[Ilość*]]*Tabela1[[#This Row],[Cena netto]]</f>
        <v>0</v>
      </c>
      <c r="H62" s="24">
        <f>((Tabela1[[#This Row],[wartość netto]]*Tabela1[[#This Row],[Stawka VAT]])+Tabela1[[#This Row],[wartość netto]])</f>
        <v>0</v>
      </c>
    </row>
    <row r="63" spans="1:8" ht="39" x14ac:dyDescent="0.25">
      <c r="A63" s="17" t="s">
        <v>112</v>
      </c>
      <c r="B63" s="18" t="s">
        <v>113</v>
      </c>
      <c r="C63" s="19">
        <v>400</v>
      </c>
      <c r="D63" s="20" t="s">
        <v>107</v>
      </c>
      <c r="E63" s="1"/>
      <c r="F63" s="2"/>
      <c r="G63" s="21">
        <f>Tabela1[[#This Row],[Ilość*]]*Tabela1[[#This Row],[Cena netto]]</f>
        <v>0</v>
      </c>
      <c r="H63" s="24">
        <f>((Tabela1[[#This Row],[wartość netto]]*Tabela1[[#This Row],[Stawka VAT]])+Tabela1[[#This Row],[wartość netto]])</f>
        <v>0</v>
      </c>
    </row>
    <row r="64" spans="1:8" ht="39" x14ac:dyDescent="0.25">
      <c r="A64" s="17" t="s">
        <v>114</v>
      </c>
      <c r="B64" s="18" t="s">
        <v>115</v>
      </c>
      <c r="C64" s="19">
        <v>300</v>
      </c>
      <c r="D64" s="20" t="s">
        <v>107</v>
      </c>
      <c r="E64" s="1"/>
      <c r="F64" s="2"/>
      <c r="G64" s="21">
        <f>Tabela1[[#This Row],[Ilość*]]*Tabela1[[#This Row],[Cena netto]]</f>
        <v>0</v>
      </c>
      <c r="H64" s="24">
        <f>((Tabela1[[#This Row],[wartość netto]]*Tabela1[[#This Row],[Stawka VAT]])+Tabela1[[#This Row],[wartość netto]])</f>
        <v>0</v>
      </c>
    </row>
    <row r="65" spans="1:8" ht="26.25" x14ac:dyDescent="0.25">
      <c r="A65" s="17" t="s">
        <v>116</v>
      </c>
      <c r="B65" s="18" t="s">
        <v>117</v>
      </c>
      <c r="C65" s="19">
        <v>20</v>
      </c>
      <c r="D65" s="20" t="s">
        <v>14</v>
      </c>
      <c r="E65" s="1"/>
      <c r="F65" s="2"/>
      <c r="G65" s="21">
        <f>Tabela1[[#This Row],[Ilość*]]*Tabela1[[#This Row],[Cena netto]]</f>
        <v>0</v>
      </c>
      <c r="H65" s="24">
        <f>((Tabela1[[#This Row],[wartość netto]]*Tabela1[[#This Row],[Stawka VAT]])+Tabela1[[#This Row],[wartość netto]])</f>
        <v>0</v>
      </c>
    </row>
    <row r="66" spans="1:8" ht="25.5" x14ac:dyDescent="0.25">
      <c r="A66" s="17" t="s">
        <v>118</v>
      </c>
      <c r="B66" s="17" t="s">
        <v>119</v>
      </c>
      <c r="C66" s="19">
        <v>2</v>
      </c>
      <c r="D66" s="20" t="s">
        <v>14</v>
      </c>
      <c r="E66" s="1"/>
      <c r="F66" s="2"/>
      <c r="G66" s="21">
        <f>Tabela1[[#This Row],[Ilość*]]*Tabela1[[#This Row],[Cena netto]]</f>
        <v>0</v>
      </c>
      <c r="H66" s="24">
        <f>((Tabela1[[#This Row],[wartość netto]]*Tabela1[[#This Row],[Stawka VAT]])+Tabela1[[#This Row],[wartość netto]])</f>
        <v>0</v>
      </c>
    </row>
    <row r="67" spans="1:8" ht="38.25" x14ac:dyDescent="0.25">
      <c r="A67" s="17" t="s">
        <v>120</v>
      </c>
      <c r="B67" s="17" t="s">
        <v>121</v>
      </c>
      <c r="C67" s="19">
        <v>60</v>
      </c>
      <c r="D67" s="20" t="s">
        <v>14</v>
      </c>
      <c r="E67" s="1"/>
      <c r="F67" s="2"/>
      <c r="G67" s="21">
        <f>Tabela1[[#This Row],[Ilość*]]*Tabela1[[#This Row],[Cena netto]]</f>
        <v>0</v>
      </c>
      <c r="H67" s="24">
        <f>((Tabela1[[#This Row],[wartość netto]]*Tabela1[[#This Row],[Stawka VAT]])+Tabela1[[#This Row],[wartość netto]])</f>
        <v>0</v>
      </c>
    </row>
    <row r="68" spans="1:8" ht="27" thickBot="1" x14ac:dyDescent="0.3">
      <c r="A68" s="25" t="s">
        <v>122</v>
      </c>
      <c r="B68" s="26" t="s">
        <v>123</v>
      </c>
      <c r="C68" s="27">
        <v>20</v>
      </c>
      <c r="D68" s="28" t="s">
        <v>39</v>
      </c>
      <c r="E68" s="3"/>
      <c r="F68" s="4"/>
      <c r="G68" s="29">
        <f>Tabela1[[#This Row],[Ilość*]]*Tabela1[[#This Row],[Cena netto]]</f>
        <v>0</v>
      </c>
      <c r="H68" s="30">
        <f>((Tabela1[[#This Row],[wartość netto]]*Tabela1[[#This Row],[Stawka VAT]])+Tabela1[[#This Row],[wartość netto]])</f>
        <v>0</v>
      </c>
    </row>
    <row r="69" spans="1:8" ht="15.75" thickBot="1" x14ac:dyDescent="0.3">
      <c r="A69" s="49" t="s">
        <v>124</v>
      </c>
      <c r="B69" s="50"/>
      <c r="C69" s="50"/>
      <c r="D69" s="50"/>
      <c r="E69" s="50"/>
      <c r="F69" s="51"/>
      <c r="G69" s="31">
        <f>SUBTOTAL(109,Tabela1[wartość netto])</f>
        <v>0</v>
      </c>
      <c r="H69" s="32">
        <f>SUBTOTAL(109,Tabela1[wartość brutto])</f>
        <v>0</v>
      </c>
    </row>
    <row r="70" spans="1:8" x14ac:dyDescent="0.25">
      <c r="A70" s="9"/>
      <c r="B70" s="6"/>
      <c r="C70" s="6"/>
      <c r="D70" s="10"/>
      <c r="E70" s="6"/>
      <c r="F70" s="11"/>
      <c r="G70" s="6"/>
      <c r="H70" s="10"/>
    </row>
    <row r="71" spans="1:8" x14ac:dyDescent="0.25">
      <c r="A71" s="52" t="s">
        <v>125</v>
      </c>
      <c r="B71" s="52"/>
      <c r="C71" s="52"/>
      <c r="D71" s="52"/>
      <c r="E71" s="33"/>
      <c r="F71" s="11"/>
      <c r="G71" s="6"/>
      <c r="H71" s="10"/>
    </row>
    <row r="72" spans="1:8" x14ac:dyDescent="0.25">
      <c r="A72" s="34" t="s">
        <v>126</v>
      </c>
      <c r="B72" s="6"/>
      <c r="C72" s="6"/>
      <c r="D72" s="6"/>
      <c r="E72" s="6"/>
      <c r="F72" s="6"/>
      <c r="G72" s="6"/>
      <c r="H72" s="6"/>
    </row>
    <row r="73" spans="1:8" x14ac:dyDescent="0.25">
      <c r="A73" s="6"/>
      <c r="B73" s="6"/>
      <c r="C73" s="6"/>
      <c r="D73" s="6"/>
      <c r="E73" s="6"/>
      <c r="F73" s="6"/>
      <c r="G73" s="6"/>
      <c r="H73" s="6"/>
    </row>
    <row r="74" spans="1:8" x14ac:dyDescent="0.25">
      <c r="A74" s="43" t="s">
        <v>127</v>
      </c>
      <c r="B74" s="43"/>
      <c r="C74" s="43"/>
      <c r="D74" s="43"/>
      <c r="E74" s="43"/>
      <c r="F74" s="43"/>
      <c r="G74" s="43"/>
      <c r="H74" s="43"/>
    </row>
    <row r="75" spans="1:8" ht="17.25" customHeight="1" x14ac:dyDescent="0.25">
      <c r="A75" s="43" t="s">
        <v>128</v>
      </c>
      <c r="B75" s="43"/>
      <c r="C75" s="43"/>
      <c r="D75" s="43"/>
      <c r="E75" s="43"/>
      <c r="F75" s="43"/>
      <c r="G75" s="43"/>
      <c r="H75" s="43"/>
    </row>
    <row r="76" spans="1:8" ht="20.25" customHeight="1" x14ac:dyDescent="0.25">
      <c r="A76" s="43" t="s">
        <v>129</v>
      </c>
      <c r="B76" s="43"/>
      <c r="C76" s="43"/>
      <c r="D76" s="43"/>
      <c r="E76" s="43"/>
      <c r="F76" s="43"/>
      <c r="G76" s="43"/>
      <c r="H76" s="43"/>
    </row>
    <row r="77" spans="1:8" ht="20.25" customHeight="1" x14ac:dyDescent="0.25">
      <c r="A77" s="43" t="s">
        <v>130</v>
      </c>
      <c r="B77" s="43"/>
      <c r="C77" s="43"/>
      <c r="D77" s="43"/>
      <c r="E77" s="43"/>
      <c r="F77" s="43"/>
      <c r="G77" s="43"/>
      <c r="H77" s="43"/>
    </row>
    <row r="78" spans="1:8" ht="19.5" customHeight="1" x14ac:dyDescent="0.25">
      <c r="A78" s="43" t="s">
        <v>131</v>
      </c>
      <c r="B78" s="43"/>
      <c r="C78" s="43"/>
      <c r="D78" s="43"/>
      <c r="E78" s="43"/>
      <c r="F78" s="43"/>
      <c r="G78" s="43"/>
      <c r="H78" s="43"/>
    </row>
    <row r="79" spans="1:8" ht="21.75" customHeight="1" x14ac:dyDescent="0.25">
      <c r="A79" s="43" t="s">
        <v>132</v>
      </c>
      <c r="B79" s="43"/>
      <c r="C79" s="43"/>
      <c r="D79" s="43"/>
      <c r="E79" s="43"/>
      <c r="F79" s="43"/>
      <c r="G79" s="43"/>
      <c r="H79" s="43"/>
    </row>
    <row r="80" spans="1:8" ht="27.75" customHeight="1" x14ac:dyDescent="0.25">
      <c r="A80" s="44" t="s">
        <v>133</v>
      </c>
      <c r="B80" s="44"/>
      <c r="C80" s="44"/>
      <c r="D80" s="44"/>
      <c r="E80" s="44"/>
      <c r="F80" s="44"/>
      <c r="G80" s="44"/>
      <c r="H80" s="44"/>
    </row>
    <row r="81" spans="1:8" x14ac:dyDescent="0.25">
      <c r="A81" s="6"/>
      <c r="B81" s="6"/>
      <c r="C81" s="6"/>
      <c r="D81" s="6"/>
      <c r="E81" s="6"/>
      <c r="F81" s="6"/>
      <c r="G81" s="6"/>
      <c r="H81" s="6"/>
    </row>
    <row r="82" spans="1:8" x14ac:dyDescent="0.25">
      <c r="A82" s="6"/>
      <c r="B82" s="6"/>
      <c r="C82" s="6"/>
      <c r="D82" s="6"/>
      <c r="E82" s="6"/>
      <c r="F82" s="6"/>
      <c r="G82" s="6"/>
      <c r="H82" s="6"/>
    </row>
    <row r="83" spans="1:8" x14ac:dyDescent="0.25">
      <c r="A83" s="6"/>
      <c r="B83" s="6"/>
      <c r="C83" s="6"/>
      <c r="D83" s="6"/>
      <c r="E83" s="6"/>
      <c r="F83" s="45" t="s">
        <v>134</v>
      </c>
      <c r="G83" s="45"/>
      <c r="H83" s="45"/>
    </row>
    <row r="84" spans="1:8" x14ac:dyDescent="0.25">
      <c r="A84" s="6"/>
      <c r="B84" s="6"/>
      <c r="C84" s="6"/>
      <c r="D84" s="6"/>
      <c r="E84" s="6"/>
      <c r="F84" s="39" t="s">
        <v>135</v>
      </c>
      <c r="G84" s="39"/>
      <c r="H84" s="39"/>
    </row>
    <row r="85" spans="1:8" x14ac:dyDescent="0.25">
      <c r="A85" s="6"/>
      <c r="B85" s="6"/>
      <c r="C85" s="6"/>
      <c r="D85" s="6"/>
      <c r="E85" s="6"/>
      <c r="F85" s="40" t="s">
        <v>136</v>
      </c>
      <c r="G85" s="40"/>
      <c r="H85" s="40"/>
    </row>
    <row r="86" spans="1:8" x14ac:dyDescent="0.25">
      <c r="A86" s="6"/>
      <c r="B86" s="6"/>
      <c r="C86" s="6"/>
      <c r="D86" s="6"/>
      <c r="E86" s="6"/>
      <c r="F86" s="6"/>
      <c r="G86" s="6"/>
      <c r="H86" s="6"/>
    </row>
  </sheetData>
  <sheetProtection algorithmName="SHA-512" hashValue="iNiSLpiZcsxMqm13b/euNRPhkxvmKi5Hqcm/y0g35ttvs9uqxXeJYnEoI7Kwi99jkc3vtICRhzBdAsx2lFZfUg==" saltValue="yJSD2HCx6vD78XXfvcSJRg==" spinCount="100000" sheet="1" objects="1" scenarios="1" selectLockedCells="1"/>
  <mergeCells count="21">
    <mergeCell ref="F84:H84"/>
    <mergeCell ref="F85:H85"/>
    <mergeCell ref="A6:H6"/>
    <mergeCell ref="A76:H76"/>
    <mergeCell ref="A77:H77"/>
    <mergeCell ref="A78:H78"/>
    <mergeCell ref="A79:H79"/>
    <mergeCell ref="A80:H80"/>
    <mergeCell ref="F83:H83"/>
    <mergeCell ref="A10:G12"/>
    <mergeCell ref="H10:H12"/>
    <mergeCell ref="A69:F69"/>
    <mergeCell ref="A71:D71"/>
    <mergeCell ref="A74:H74"/>
    <mergeCell ref="A75:H75"/>
    <mergeCell ref="A8:H8"/>
    <mergeCell ref="B2:D3"/>
    <mergeCell ref="G2:H3"/>
    <mergeCell ref="B4:D4"/>
    <mergeCell ref="G4:H4"/>
    <mergeCell ref="G5:H5"/>
  </mergeCells>
  <printOptions horizontalCentered="1"/>
  <pageMargins left="0.19685039370078741" right="0.19685039370078741" top="0.19685039370078741" bottom="0.19685039370078741" header="0.19685039370078741" footer="0.19685039370078741"/>
  <pageSetup paperSize="9" scale="79" fitToHeight="0" orientation="portrait" verticalDpi="0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1E47A00-E413-4EB7-831E-98C9F212A7DD}">
          <x14:formula1>
            <xm:f>Arkusz2!$A$2:$A$4</xm:f>
          </x14:formula1>
          <xm:sqref>F15:F68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ABE652-8478-435D-9DEF-5EDBDF16C57A}">
  <dimension ref="A1:A4"/>
  <sheetViews>
    <sheetView workbookViewId="0">
      <selection sqref="A1:A4"/>
    </sheetView>
  </sheetViews>
  <sheetFormatPr defaultRowHeight="15" x14ac:dyDescent="0.25"/>
  <sheetData>
    <row r="1" spans="1:1" x14ac:dyDescent="0.25">
      <c r="A1" t="s">
        <v>137</v>
      </c>
    </row>
    <row r="2" spans="1:1" x14ac:dyDescent="0.25">
      <c r="A2" s="5">
        <v>0</v>
      </c>
    </row>
    <row r="3" spans="1:1" x14ac:dyDescent="0.25">
      <c r="A3" s="5">
        <v>0.08</v>
      </c>
    </row>
    <row r="4" spans="1:1" x14ac:dyDescent="0.25">
      <c r="A4" s="5">
        <v>0.23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FORMULARZ OFERTOWY</vt:lpstr>
      <vt:lpstr>Arkusz2</vt:lpstr>
      <vt:lpstr>'FORMULARZ OFERTOWY'!Obszar_wydruku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Ewa Waśkiewicz-Jaroszewska</dc:creator>
  <cp:lastModifiedBy>Ewa Waśkiewicz-Jaroszewska</cp:lastModifiedBy>
  <cp:lastPrinted>2021-12-09T10:13:10Z</cp:lastPrinted>
  <dcterms:created xsi:type="dcterms:W3CDTF">2021-12-09T10:08:32Z</dcterms:created>
  <dcterms:modified xsi:type="dcterms:W3CDTF">2022-01-24T07:38:57Z</dcterms:modified>
</cp:coreProperties>
</file>